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J:\★ＨＰ\県連HP\"/>
    </mc:Choice>
  </mc:AlternateContent>
  <xr:revisionPtr revIDLastSave="0" documentId="8_{00617AE3-2FD5-4F04-871B-0307FB04BAC8}" xr6:coauthVersionLast="47" xr6:coauthVersionMax="47" xr10:uidLastSave="{00000000-0000-0000-0000-000000000000}"/>
  <bookViews>
    <workbookView xWindow="9210" yWindow="570" windowWidth="16035" windowHeight="15405" activeTab="5" xr2:uid="{00000000-000D-0000-FFFF-FFFF00000000}"/>
  </bookViews>
  <sheets>
    <sheet name="決算書例" sheetId="7" r:id="rId1"/>
    <sheet name="予算書例" sheetId="5" r:id="rId2"/>
    <sheet name="予算書" sheetId="8" r:id="rId3"/>
    <sheet name="決算書" sheetId="9" r:id="rId4"/>
    <sheet name="計画書" sheetId="10" r:id="rId5"/>
    <sheet name="報告書" sheetId="11" r:id="rId6"/>
  </sheets>
  <definedNames>
    <definedName name="_xlnm.Print_Area" localSheetId="4">計画書!$A$1:$Z$27</definedName>
    <definedName name="_xlnm.Print_Area" localSheetId="3">決算書!$A$1:$F$33</definedName>
    <definedName name="_xlnm.Print_Area" localSheetId="0">決算書例!$A$1:$F$32</definedName>
    <definedName name="_xlnm.Print_Area" localSheetId="5">報告書!$A$1:$Z$44</definedName>
    <definedName name="_xlnm.Print_Area" localSheetId="2">予算書!$A$1:$E$33</definedName>
    <definedName name="_xlnm.Print_Area" localSheetId="1">予算書例!$A$1:$E$32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7" l="1"/>
  <c r="B10" i="7" s="1"/>
  <c r="F14" i="7"/>
  <c r="C14" i="7"/>
  <c r="F15" i="7"/>
  <c r="F16" i="7"/>
  <c r="C15" i="7" s="1"/>
  <c r="F17" i="7"/>
  <c r="B17" i="7"/>
  <c r="F18" i="7"/>
  <c r="F19" i="7"/>
  <c r="F20" i="7"/>
  <c r="F21" i="7"/>
  <c r="C20" i="7" s="1"/>
  <c r="F22" i="7"/>
  <c r="F23" i="7"/>
  <c r="F24" i="7"/>
  <c r="F25" i="7"/>
  <c r="F26" i="7"/>
  <c r="F27" i="7"/>
  <c r="F28" i="7"/>
  <c r="F29" i="7"/>
  <c r="F30" i="7"/>
  <c r="E14" i="5"/>
  <c r="B14" i="5" s="1"/>
  <c r="B15" i="5"/>
  <c r="B15" i="7" s="1"/>
  <c r="E15" i="5"/>
  <c r="E16" i="5"/>
  <c r="E17" i="5"/>
  <c r="B17" i="5" s="1"/>
  <c r="E18" i="5"/>
  <c r="E19" i="5"/>
  <c r="E20" i="5"/>
  <c r="B20" i="5" s="1"/>
  <c r="B20" i="7" s="1"/>
  <c r="E21" i="5"/>
  <c r="E22" i="5"/>
  <c r="E23" i="5"/>
  <c r="E24" i="5"/>
  <c r="E25" i="5"/>
  <c r="E26" i="5"/>
  <c r="E27" i="5"/>
  <c r="B27" i="5"/>
  <c r="E28" i="5"/>
  <c r="E29" i="5"/>
  <c r="E30" i="5"/>
  <c r="E15" i="8"/>
  <c r="B15" i="8" s="1"/>
  <c r="E16" i="8"/>
  <c r="B16" i="8"/>
  <c r="E17" i="8"/>
  <c r="E18" i="8"/>
  <c r="B18" i="8" s="1"/>
  <c r="B18" i="9" s="1"/>
  <c r="E19" i="8"/>
  <c r="E20" i="8"/>
  <c r="E21" i="8"/>
  <c r="E22" i="8"/>
  <c r="E23" i="8"/>
  <c r="E24" i="8"/>
  <c r="B21" i="8" s="1"/>
  <c r="B21" i="9" s="1"/>
  <c r="E25" i="8"/>
  <c r="E26" i="8"/>
  <c r="E27" i="8"/>
  <c r="E28" i="8"/>
  <c r="B28" i="8" s="1"/>
  <c r="B28" i="9" s="1"/>
  <c r="E29" i="8"/>
  <c r="E30" i="8"/>
  <c r="E31" i="8"/>
  <c r="B3" i="9"/>
  <c r="B5" i="9"/>
  <c r="B8" i="9"/>
  <c r="C8" i="9" s="1"/>
  <c r="B9" i="9"/>
  <c r="C9" i="9"/>
  <c r="F15" i="9"/>
  <c r="C15" i="9"/>
  <c r="F16" i="9"/>
  <c r="C16" i="9"/>
  <c r="F17" i="9"/>
  <c r="F18" i="9"/>
  <c r="C18" i="9" s="1"/>
  <c r="F19" i="9"/>
  <c r="F20" i="9"/>
  <c r="F21" i="9"/>
  <c r="F22" i="9"/>
  <c r="C21" i="9" s="1"/>
  <c r="F23" i="9"/>
  <c r="F24" i="9"/>
  <c r="F25" i="9"/>
  <c r="F26" i="9"/>
  <c r="F27" i="9"/>
  <c r="F28" i="9"/>
  <c r="C28" i="9" s="1"/>
  <c r="F29" i="9"/>
  <c r="F30" i="9"/>
  <c r="C30" i="9"/>
  <c r="F31" i="9"/>
  <c r="B3" i="11"/>
  <c r="B4" i="11"/>
  <c r="B5" i="11"/>
  <c r="B6" i="11"/>
  <c r="C29" i="7"/>
  <c r="C27" i="7"/>
  <c r="C17" i="7"/>
  <c r="B30" i="8"/>
  <c r="B30" i="9" s="1"/>
  <c r="B16" i="9"/>
  <c r="C31" i="7" l="1"/>
  <c r="C9" i="7" s="1"/>
  <c r="C10" i="7" s="1"/>
  <c r="C32" i="9"/>
  <c r="B32" i="8"/>
  <c r="B10" i="8" s="1"/>
  <c r="B11" i="8" s="1"/>
  <c r="B15" i="9"/>
  <c r="B32" i="9" s="1"/>
  <c r="B10" i="9" s="1"/>
  <c r="B11" i="9" s="1"/>
  <c r="B14" i="7"/>
  <c r="B31" i="7" s="1"/>
  <c r="B31" i="5"/>
  <c r="B9" i="5" s="1"/>
  <c r="B10" i="5" s="1"/>
  <c r="C10" i="9"/>
  <c r="C11" i="9" s="1"/>
</calcChain>
</file>

<file path=xl/sharedStrings.xml><?xml version="1.0" encoding="utf-8"?>
<sst xmlns="http://schemas.openxmlformats.org/spreadsheetml/2006/main" count="143" uniqueCount="61">
  <si>
    <t>項目</t>
    <rPh sb="0" eb="2">
      <t>コウモク</t>
    </rPh>
    <phoneticPr fontId="2"/>
  </si>
  <si>
    <t>摘要（積算内訳）</t>
    <rPh sb="0" eb="2">
      <t>テキヨウ</t>
    </rPh>
    <rPh sb="3" eb="5">
      <t>セキサン</t>
    </rPh>
    <rPh sb="5" eb="7">
      <t>ウチワケ</t>
    </rPh>
    <phoneticPr fontId="2"/>
  </si>
  <si>
    <t>計</t>
    <rPh sb="0" eb="1">
      <t>ケイ</t>
    </rPh>
    <phoneticPr fontId="2"/>
  </si>
  <si>
    <t>予算額（円）</t>
    <rPh sb="0" eb="3">
      <t>ヨサンガク</t>
    </rPh>
    <rPh sb="4" eb="5">
      <t>エン</t>
    </rPh>
    <phoneticPr fontId="2"/>
  </si>
  <si>
    <t>〔収入〕</t>
    <rPh sb="1" eb="3">
      <t>シュウニュウ</t>
    </rPh>
    <phoneticPr fontId="2"/>
  </si>
  <si>
    <t>〔支出〕</t>
    <rPh sb="1" eb="3">
      <t>シシュツ</t>
    </rPh>
    <phoneticPr fontId="2"/>
  </si>
  <si>
    <t>決算額（円）</t>
    <rPh sb="0" eb="2">
      <t>ケッサン</t>
    </rPh>
    <rPh sb="2" eb="3">
      <t>ガク</t>
    </rPh>
    <rPh sb="4" eb="5">
      <t>エン</t>
    </rPh>
    <phoneticPr fontId="2"/>
  </si>
  <si>
    <t>消耗品（ファイル・色紙）</t>
    <rPh sb="0" eb="2">
      <t>ショウモウ</t>
    </rPh>
    <rPh sb="2" eb="3">
      <t>ヒン</t>
    </rPh>
    <rPh sb="9" eb="11">
      <t>イロガミ</t>
    </rPh>
    <phoneticPr fontId="2"/>
  </si>
  <si>
    <t>地区負担金</t>
    <rPh sb="0" eb="2">
      <t>チク</t>
    </rPh>
    <rPh sb="2" eb="4">
      <t>フタン</t>
    </rPh>
    <rPh sb="4" eb="5">
      <t>キン</t>
    </rPh>
    <phoneticPr fontId="2"/>
  </si>
  <si>
    <t>助成金</t>
    <rPh sb="0" eb="2">
      <t>ジョセイ</t>
    </rPh>
    <rPh sb="2" eb="3">
      <t>キン</t>
    </rPh>
    <phoneticPr fontId="2"/>
  </si>
  <si>
    <t>事業名</t>
    <rPh sb="0" eb="2">
      <t>ジギョウ</t>
    </rPh>
    <rPh sb="2" eb="3">
      <t>メイ</t>
    </rPh>
    <phoneticPr fontId="2"/>
  </si>
  <si>
    <t>チャレンジセミナー</t>
  </si>
  <si>
    <t>日本ボーイスカウト愛媛県連盟（　　〇〇〇〇　　）地区</t>
    <rPh sb="9" eb="11">
      <t>エヒメ</t>
    </rPh>
    <rPh sb="11" eb="12">
      <t>ケン</t>
    </rPh>
    <rPh sb="12" eb="14">
      <t>レンメイ</t>
    </rPh>
    <rPh sb="24" eb="26">
      <t>チク</t>
    </rPh>
    <phoneticPr fontId="2"/>
  </si>
  <si>
    <t>円</t>
    <rPh sb="0" eb="1">
      <t>エン</t>
    </rPh>
    <phoneticPr fontId="2"/>
  </si>
  <si>
    <t>数</t>
    <rPh sb="0" eb="1">
      <t>カズ</t>
    </rPh>
    <phoneticPr fontId="2"/>
  </si>
  <si>
    <t>賞状用紙（１００円×１０セット）</t>
    <rPh sb="0" eb="2">
      <t>ショウジョウ</t>
    </rPh>
    <rPh sb="2" eb="4">
      <t>ヨウシ</t>
    </rPh>
    <rPh sb="8" eb="9">
      <t>エン</t>
    </rPh>
    <phoneticPr fontId="2"/>
  </si>
  <si>
    <t>大会冊子用紙（１箱）</t>
    <rPh sb="0" eb="2">
      <t>タイカイ</t>
    </rPh>
    <rPh sb="2" eb="4">
      <t>サッシ</t>
    </rPh>
    <rPh sb="4" eb="6">
      <t>ヨウシ</t>
    </rPh>
    <rPh sb="8" eb="9">
      <t>ハコ</t>
    </rPh>
    <phoneticPr fontId="2"/>
  </si>
  <si>
    <t>角２封筒（１００枚）</t>
    <rPh sb="0" eb="1">
      <t>カク</t>
    </rPh>
    <rPh sb="2" eb="4">
      <t>フウトウ</t>
    </rPh>
    <rPh sb="8" eb="9">
      <t>マイ</t>
    </rPh>
    <phoneticPr fontId="2"/>
  </si>
  <si>
    <t>スカウト運動維持財団助成事業(予算書）</t>
    <rPh sb="4" eb="6">
      <t>ウンドウ</t>
    </rPh>
    <rPh sb="6" eb="8">
      <t>イジ</t>
    </rPh>
    <rPh sb="8" eb="10">
      <t>ザイダン</t>
    </rPh>
    <rPh sb="10" eb="12">
      <t>ジョセイ</t>
    </rPh>
    <rPh sb="12" eb="14">
      <t>ジギョウ</t>
    </rPh>
    <rPh sb="15" eb="18">
      <t>ヨサンショ</t>
    </rPh>
    <phoneticPr fontId="2"/>
  </si>
  <si>
    <t>スカウト運動維持財団助成事業（決算書）</t>
    <rPh sb="4" eb="6">
      <t>ウンドウ</t>
    </rPh>
    <rPh sb="6" eb="8">
      <t>イジ</t>
    </rPh>
    <rPh sb="8" eb="10">
      <t>ザイダン</t>
    </rPh>
    <rPh sb="10" eb="12">
      <t>ジョセイ</t>
    </rPh>
    <rPh sb="12" eb="14">
      <t>ジギョウ</t>
    </rPh>
    <rPh sb="15" eb="18">
      <t>ケッサンショ</t>
    </rPh>
    <phoneticPr fontId="2"/>
  </si>
  <si>
    <t>日本ボーイスカウト愛媛県連盟（　　　　）地区</t>
    <rPh sb="9" eb="11">
      <t>エヒメ</t>
    </rPh>
    <rPh sb="11" eb="12">
      <t>ケン</t>
    </rPh>
    <rPh sb="12" eb="14">
      <t>レンメイ</t>
    </rPh>
    <rPh sb="20" eb="22">
      <t>チク</t>
    </rPh>
    <phoneticPr fontId="2"/>
  </si>
  <si>
    <t>会　場</t>
  </si>
  <si>
    <t>講師</t>
  </si>
  <si>
    <t>事業担当者</t>
  </si>
  <si>
    <t>活動内容</t>
  </si>
  <si>
    <t>事業名</t>
  </si>
  <si>
    <t>※　報告書には、必ず２～３枚の写真が必要です。このファイルに貼り付けることが不可能であれば、別添で提出してください。
　各事業ごとに写真を撮り、保存をお願いします。
※　事業終了後、速やかに提出をお願いします。</t>
    <rPh sb="2" eb="5">
      <t>ホウコクショ</t>
    </rPh>
    <rPh sb="8" eb="9">
      <t>カナラ</t>
    </rPh>
    <rPh sb="13" eb="14">
      <t>マイ</t>
    </rPh>
    <rPh sb="15" eb="17">
      <t>シャシン</t>
    </rPh>
    <rPh sb="18" eb="20">
      <t>ヒツヨウ</t>
    </rPh>
    <rPh sb="30" eb="31">
      <t>ハ</t>
    </rPh>
    <rPh sb="32" eb="33">
      <t>ツ</t>
    </rPh>
    <rPh sb="38" eb="41">
      <t>フカノウ</t>
    </rPh>
    <rPh sb="46" eb="48">
      <t>ベッテン</t>
    </rPh>
    <rPh sb="49" eb="51">
      <t>テイシュツ</t>
    </rPh>
    <rPh sb="60" eb="61">
      <t>カク</t>
    </rPh>
    <rPh sb="61" eb="63">
      <t>ジギョウ</t>
    </rPh>
    <rPh sb="66" eb="68">
      <t>シャシン</t>
    </rPh>
    <rPh sb="69" eb="70">
      <t>ト</t>
    </rPh>
    <rPh sb="72" eb="74">
      <t>ホゾン</t>
    </rPh>
    <rPh sb="76" eb="77">
      <t>ネガ</t>
    </rPh>
    <rPh sb="86" eb="88">
      <t>ジギョウ</t>
    </rPh>
    <rPh sb="88" eb="91">
      <t>シュウリョウゴ</t>
    </rPh>
    <rPh sb="92" eb="93">
      <t>スミ</t>
    </rPh>
    <rPh sb="96" eb="98">
      <t>テイシュツ</t>
    </rPh>
    <rPh sb="100" eb="101">
      <t>ネガ</t>
    </rPh>
    <phoneticPr fontId="9"/>
  </si>
  <si>
    <t>事業評価</t>
  </si>
  <si>
    <t>【活動状況】※活動の様子が分かる画像を添付すること</t>
  </si>
  <si>
    <t>参加者の感想</t>
  </si>
  <si>
    <t>助成区分</t>
    <rPh sb="0" eb="2">
      <t>ジョセイ</t>
    </rPh>
    <rPh sb="2" eb="4">
      <t>クブン</t>
    </rPh>
    <phoneticPr fontId="2"/>
  </si>
  <si>
    <t>助成事業（決算書）</t>
    <rPh sb="0" eb="2">
      <t>ジョセイ</t>
    </rPh>
    <rPh sb="2" eb="4">
      <t>ジギョウ</t>
    </rPh>
    <rPh sb="5" eb="8">
      <t>ケッサンショ</t>
    </rPh>
    <phoneticPr fontId="2"/>
  </si>
  <si>
    <t>助成事業(予算書）</t>
    <rPh sb="0" eb="2">
      <t>ジョセイ</t>
    </rPh>
    <rPh sb="2" eb="4">
      <t>ジギョウ</t>
    </rPh>
    <rPh sb="5" eb="8">
      <t>ヨサンショ</t>
    </rPh>
    <phoneticPr fontId="2"/>
  </si>
  <si>
    <t>県連（県連か財団の助成区別を記入）</t>
    <rPh sb="0" eb="2">
      <t>ケンレン</t>
    </rPh>
    <rPh sb="3" eb="5">
      <t>ケンレン</t>
    </rPh>
    <rPh sb="6" eb="8">
      <t>ザイダン</t>
    </rPh>
    <rPh sb="9" eb="11">
      <t>ジョセイ</t>
    </rPh>
    <rPh sb="11" eb="13">
      <t>クベツ</t>
    </rPh>
    <rPh sb="14" eb="16">
      <t>キニュウ</t>
    </rPh>
    <phoneticPr fontId="2"/>
  </si>
  <si>
    <t>教材費</t>
    <rPh sb="0" eb="3">
      <t>キョウザイヒ</t>
    </rPh>
    <phoneticPr fontId="2"/>
  </si>
  <si>
    <t>旅費</t>
    <rPh sb="0" eb="2">
      <t>リョヒ</t>
    </rPh>
    <phoneticPr fontId="2"/>
  </si>
  <si>
    <t>スタッフ旅費</t>
    <rPh sb="4" eb="6">
      <t>リョヒ</t>
    </rPh>
    <phoneticPr fontId="2"/>
  </si>
  <si>
    <t>木材</t>
    <rPh sb="0" eb="2">
      <t>モクザイ</t>
    </rPh>
    <phoneticPr fontId="2"/>
  </si>
  <si>
    <t>冊子印刷代</t>
    <rPh sb="0" eb="2">
      <t>サッシ</t>
    </rPh>
    <rPh sb="2" eb="4">
      <t>インサツ</t>
    </rPh>
    <rPh sb="4" eb="5">
      <t>ダイ</t>
    </rPh>
    <phoneticPr fontId="2"/>
  </si>
  <si>
    <t>参加費</t>
    <rPh sb="0" eb="3">
      <t>サンカヒ</t>
    </rPh>
    <phoneticPr fontId="2"/>
  </si>
  <si>
    <t>※　事業の目的を達成の有無、この事業を今後どのように活かしてていくか、具体的に記入してください。</t>
    <rPh sb="2" eb="4">
      <t>ジギョウ</t>
    </rPh>
    <rPh sb="5" eb="7">
      <t>モクテキ</t>
    </rPh>
    <rPh sb="8" eb="10">
      <t>タッセイ</t>
    </rPh>
    <rPh sb="11" eb="13">
      <t>ウム</t>
    </rPh>
    <rPh sb="16" eb="18">
      <t>ジギョウ</t>
    </rPh>
    <rPh sb="19" eb="21">
      <t>コンゴ</t>
    </rPh>
    <rPh sb="26" eb="27">
      <t>イ</t>
    </rPh>
    <rPh sb="35" eb="38">
      <t>グタイテキ</t>
    </rPh>
    <rPh sb="39" eb="41">
      <t>キニュウ</t>
    </rPh>
    <phoneticPr fontId="2"/>
  </si>
  <si>
    <t>日時</t>
    <rPh sb="0" eb="2">
      <t>ニチジ</t>
    </rPh>
    <phoneticPr fontId="9"/>
  </si>
  <si>
    <t>事業の目的</t>
    <rPh sb="0" eb="2">
      <t>ジギョウ</t>
    </rPh>
    <rPh sb="3" eb="5">
      <t>モクテキ</t>
    </rPh>
    <phoneticPr fontId="9"/>
  </si>
  <si>
    <t>　</t>
  </si>
  <si>
    <t>予想される
効果</t>
    <rPh sb="0" eb="2">
      <t>ヨソウ</t>
    </rPh>
    <rPh sb="6" eb="8">
      <t>コウカ</t>
    </rPh>
    <phoneticPr fontId="9"/>
  </si>
  <si>
    <t>参加予定
人数</t>
    <rPh sb="0" eb="2">
      <t>サンカ</t>
    </rPh>
    <rPh sb="2" eb="4">
      <t>ヨテイ</t>
    </rPh>
    <rPh sb="5" eb="7">
      <t>ニンズウ</t>
    </rPh>
    <phoneticPr fontId="9"/>
  </si>
  <si>
    <t>参加人数</t>
    <rPh sb="0" eb="2">
      <t>サンカ</t>
    </rPh>
    <rPh sb="2" eb="4">
      <t>ニンズウ</t>
    </rPh>
    <phoneticPr fontId="2"/>
  </si>
  <si>
    <t>借上料</t>
    <rPh sb="0" eb="1">
      <t>シャク</t>
    </rPh>
    <rPh sb="1" eb="2">
      <t>ジョウ</t>
    </rPh>
    <rPh sb="2" eb="3">
      <t>リョウ</t>
    </rPh>
    <phoneticPr fontId="2"/>
  </si>
  <si>
    <t>会場借上料</t>
    <rPh sb="0" eb="2">
      <t>カイジョウ</t>
    </rPh>
    <rPh sb="2" eb="3">
      <t>シャク</t>
    </rPh>
    <rPh sb="3" eb="4">
      <t>ジョウ</t>
    </rPh>
    <rPh sb="4" eb="5">
      <t>リョウ</t>
    </rPh>
    <phoneticPr fontId="2"/>
  </si>
  <si>
    <t>報償費</t>
    <rPh sb="0" eb="3">
      <t>ホウショウヒ</t>
    </rPh>
    <phoneticPr fontId="2"/>
  </si>
  <si>
    <t>講師謝礼</t>
    <rPh sb="0" eb="2">
      <t>コウシ</t>
    </rPh>
    <rPh sb="2" eb="4">
      <t>シャレイ</t>
    </rPh>
    <phoneticPr fontId="2"/>
  </si>
  <si>
    <t>雑役務費</t>
  </si>
  <si>
    <t>雑役務費</t>
    <rPh sb="0" eb="1">
      <t>ザツ</t>
    </rPh>
    <rPh sb="1" eb="4">
      <t>エキムヒ</t>
    </rPh>
    <phoneticPr fontId="2"/>
  </si>
  <si>
    <t>木材</t>
    <rPh sb="0" eb="1">
      <t>キ</t>
    </rPh>
    <rPh sb="1" eb="2">
      <t>ザイ</t>
    </rPh>
    <phoneticPr fontId="2"/>
  </si>
  <si>
    <t>その他</t>
    <rPh sb="2" eb="3">
      <t>タ</t>
    </rPh>
    <phoneticPr fontId="2"/>
  </si>
  <si>
    <t>スタッフ旅費</t>
    <phoneticPr fontId="2"/>
  </si>
  <si>
    <t>借上料</t>
    <rPh sb="0" eb="1">
      <t>カ</t>
    </rPh>
    <rPh sb="1" eb="2">
      <t>ア</t>
    </rPh>
    <rPh sb="2" eb="3">
      <t>リョウ</t>
    </rPh>
    <phoneticPr fontId="2"/>
  </si>
  <si>
    <t>※手引き（参考）を参照</t>
    <rPh sb="1" eb="3">
      <t>テビ</t>
    </rPh>
    <rPh sb="5" eb="7">
      <t>サンコウ</t>
    </rPh>
    <rPh sb="9" eb="11">
      <t>サンショウ</t>
    </rPh>
    <phoneticPr fontId="2"/>
  </si>
  <si>
    <t>※手引き（参考）を参照</t>
    <phoneticPr fontId="2"/>
  </si>
  <si>
    <r>
      <t>令和　年度日本ボーイスカウト愛媛県連盟　　</t>
    </r>
    <r>
      <rPr>
        <b/>
        <sz val="12"/>
        <color indexed="8"/>
        <rFont val="ＭＳ Ｐゴシック"/>
        <family val="3"/>
        <charset val="128"/>
      </rPr>
      <t>事業計画書</t>
    </r>
    <rPh sb="0" eb="2">
      <t>レイワ</t>
    </rPh>
    <rPh sb="23" eb="25">
      <t>ケイカク</t>
    </rPh>
    <phoneticPr fontId="9"/>
  </si>
  <si>
    <r>
      <t>令和　年度日本ボーイスカウト愛媛県連盟　</t>
    </r>
    <r>
      <rPr>
        <b/>
        <sz val="12"/>
        <color indexed="8"/>
        <rFont val="ＭＳ Ｐゴシック"/>
        <family val="3"/>
        <charset val="128"/>
      </rPr>
      <t>事業報告書</t>
    </r>
    <rPh sb="0" eb="2">
      <t>レイワ</t>
    </rPh>
    <rPh sb="20" eb="22">
      <t>ジギョウ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</si>
</sst>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#,##0&quot;円&quot;"/>
  </numFmts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4130375072486"/>
        <bgColor indexed="64"/>
      </patternFill>
    </fill>
    <fill>
      <patternFill patternType="solid">
        <fgColor theme="5" tint="0.59984130375072486"/>
        <bgColor indexed="64"/>
      </patternFill>
    </fill>
    <fill>
      <patternFill patternType="solid">
        <fgColor theme="6" tint="0.59984130375072486"/>
        <bgColor indexed="64"/>
      </patternFill>
    </fill>
    <fill>
      <patternFill patternType="solid">
        <fgColor theme="7" tint="0.59984130375072486"/>
        <bgColor indexed="64"/>
      </patternFill>
    </fill>
    <fill>
      <patternFill patternType="solid">
        <fgColor theme="8" tint="0.59984130375072486"/>
        <bgColor indexed="64"/>
      </patternFill>
    </fill>
    <fill>
      <patternFill patternType="solid">
        <fgColor theme="9" tint="0.59984130375072486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8321481978820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9" borderId="50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" fillId="3" borderId="51" applyNumberFormat="0" applyFont="0" applyAlignment="0" applyProtection="0">
      <alignment vertical="center"/>
    </xf>
    <xf numFmtId="0" fontId="16" fillId="0" borderId="52" applyNumberFormat="0" applyFill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2" borderId="5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4" applyNumberFormat="0" applyFill="0" applyAlignment="0" applyProtection="0">
      <alignment vertical="center"/>
    </xf>
    <xf numFmtId="0" fontId="21" fillId="0" borderId="55" applyNumberFormat="0" applyFill="0" applyAlignment="0" applyProtection="0">
      <alignment vertical="center"/>
    </xf>
    <xf numFmtId="0" fontId="22" fillId="0" borderId="5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7" applyNumberFormat="0" applyFill="0" applyAlignment="0" applyProtection="0">
      <alignment vertical="center"/>
    </xf>
    <xf numFmtId="0" fontId="24" fillId="32" borderId="58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" borderId="53" applyNumberFormat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45"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vertical="center"/>
    </xf>
    <xf numFmtId="176" fontId="4" fillId="0" borderId="3" xfId="0" applyNumberFormat="1" applyFont="1" applyBorder="1" applyAlignment="1">
      <alignment vertical="center"/>
    </xf>
    <xf numFmtId="176" fontId="4" fillId="0" borderId="4" xfId="0" applyNumberFormat="1" applyFont="1" applyBorder="1" applyAlignment="1">
      <alignment vertical="center"/>
    </xf>
    <xf numFmtId="176" fontId="4" fillId="0" borderId="0" xfId="0" applyNumberFormat="1" applyFont="1" applyAlignment="1">
      <alignment vertical="center"/>
    </xf>
    <xf numFmtId="176" fontId="4" fillId="0" borderId="5" xfId="0" applyNumberFormat="1" applyFont="1" applyBorder="1" applyAlignment="1">
      <alignment vertical="center"/>
    </xf>
    <xf numFmtId="0" fontId="4" fillId="0" borderId="6" xfId="0" applyFont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5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4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4" fillId="0" borderId="7" xfId="0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shrinkToFit="1"/>
    </xf>
    <xf numFmtId="176" fontId="4" fillId="0" borderId="2" xfId="0" applyNumberFormat="1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176" fontId="4" fillId="0" borderId="9" xfId="0" applyNumberFormat="1" applyFont="1" applyBorder="1" applyAlignment="1">
      <alignment vertical="center" shrinkToFit="1"/>
    </xf>
    <xf numFmtId="0" fontId="4" fillId="0" borderId="10" xfId="0" applyFont="1" applyBorder="1" applyAlignment="1">
      <alignment horizontal="center" vertical="center" shrinkToFit="1"/>
    </xf>
    <xf numFmtId="176" fontId="4" fillId="0" borderId="4" xfId="0" applyNumberFormat="1" applyFont="1" applyBorder="1" applyAlignment="1">
      <alignment vertical="center" shrinkToFit="1"/>
    </xf>
    <xf numFmtId="176" fontId="4" fillId="0" borderId="0" xfId="0" applyNumberFormat="1" applyFont="1" applyAlignment="1">
      <alignment vertical="center" shrinkToFit="1"/>
    </xf>
    <xf numFmtId="0" fontId="4" fillId="0" borderId="11" xfId="0" applyFont="1" applyBorder="1" applyAlignment="1">
      <alignment horizontal="center" vertical="center" shrinkToFit="1"/>
    </xf>
    <xf numFmtId="176" fontId="4" fillId="0" borderId="5" xfId="0" applyNumberFormat="1" applyFont="1" applyBorder="1" applyAlignment="1">
      <alignment vertical="center" shrinkToFit="1"/>
    </xf>
    <xf numFmtId="176" fontId="4" fillId="4" borderId="12" xfId="0" applyNumberFormat="1" applyFont="1" applyFill="1" applyBorder="1" applyAlignment="1">
      <alignment horizontal="right" vertical="center"/>
    </xf>
    <xf numFmtId="0" fontId="7" fillId="0" borderId="0" xfId="0" applyFont="1" applyAlignment="1">
      <alignment horizontal="center" vertical="center" shrinkToFit="1"/>
    </xf>
    <xf numFmtId="176" fontId="4" fillId="0" borderId="12" xfId="0" applyNumberFormat="1" applyFont="1" applyBorder="1" applyAlignment="1">
      <alignment horizontal="right" vertical="center" shrinkToFit="1"/>
    </xf>
    <xf numFmtId="0" fontId="4" fillId="0" borderId="13" xfId="0" applyFont="1" applyBorder="1" applyAlignment="1">
      <alignment horizontal="left" vertical="center" shrinkToFit="1"/>
    </xf>
    <xf numFmtId="177" fontId="4" fillId="0" borderId="14" xfId="0" applyNumberFormat="1" applyFont="1" applyFill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177" fontId="4" fillId="0" borderId="15" xfId="0" applyNumberFormat="1" applyFont="1" applyFill="1" applyBorder="1" applyAlignment="1">
      <alignment vertical="center" shrinkToFit="1"/>
    </xf>
    <xf numFmtId="177" fontId="4" fillId="0" borderId="16" xfId="0" applyNumberFormat="1" applyFont="1" applyFill="1" applyBorder="1" applyAlignment="1">
      <alignment vertical="center" shrinkToFit="1"/>
    </xf>
    <xf numFmtId="177" fontId="4" fillId="0" borderId="16" xfId="0" applyNumberFormat="1" applyFont="1" applyFill="1" applyBorder="1" applyAlignment="1">
      <alignment horizontal="right" vertical="center" shrinkToFit="1"/>
    </xf>
    <xf numFmtId="177" fontId="4" fillId="0" borderId="14" xfId="0" applyNumberFormat="1" applyFont="1" applyFill="1" applyBorder="1" applyAlignment="1">
      <alignment horizontal="right" vertical="center" shrinkToFit="1"/>
    </xf>
    <xf numFmtId="177" fontId="4" fillId="0" borderId="17" xfId="0" applyNumberFormat="1" applyFont="1" applyFill="1" applyBorder="1" applyAlignment="1">
      <alignment vertical="center" shrinkToFit="1"/>
    </xf>
    <xf numFmtId="177" fontId="4" fillId="0" borderId="18" xfId="0" applyNumberFormat="1" applyFont="1" applyFill="1" applyBorder="1" applyAlignment="1">
      <alignment vertical="center" shrinkToFit="1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 textRotation="255" shrinkToFit="1"/>
    </xf>
    <xf numFmtId="0" fontId="0" fillId="0" borderId="0" xfId="0" applyBorder="1" applyAlignment="1">
      <alignment vertical="center" textRotation="255" shrinkToFit="1"/>
    </xf>
    <xf numFmtId="0" fontId="0" fillId="0" borderId="25" xfId="0" applyBorder="1" applyAlignment="1">
      <alignment vertical="center" textRotation="255" shrinkToFit="1"/>
    </xf>
    <xf numFmtId="0" fontId="0" fillId="0" borderId="22" xfId="0" applyBorder="1" applyAlignment="1">
      <alignment vertical="center" textRotation="255" shrinkToFit="1"/>
    </xf>
    <xf numFmtId="0" fontId="4" fillId="0" borderId="26" xfId="0" applyFont="1" applyBorder="1" applyAlignment="1">
      <alignment vertical="center" shrinkToFit="1"/>
    </xf>
    <xf numFmtId="176" fontId="4" fillId="0" borderId="27" xfId="0" applyNumberFormat="1" applyFont="1" applyBorder="1" applyAlignment="1">
      <alignment vertical="center" shrinkToFit="1"/>
    </xf>
    <xf numFmtId="0" fontId="6" fillId="0" borderId="28" xfId="0" applyFont="1" applyBorder="1" applyAlignment="1">
      <alignment horizontal="center" vertical="center" shrinkToFit="1"/>
    </xf>
    <xf numFmtId="0" fontId="4" fillId="0" borderId="24" xfId="0" applyFont="1" applyFill="1" applyBorder="1" applyAlignment="1">
      <alignment horizontal="left" vertical="center" shrinkToFit="1"/>
    </xf>
    <xf numFmtId="0" fontId="4" fillId="0" borderId="0" xfId="0" applyFont="1" applyFill="1" applyBorder="1" applyAlignment="1">
      <alignment horizontal="left" vertical="center" shrinkToFit="1"/>
    </xf>
    <xf numFmtId="0" fontId="4" fillId="0" borderId="29" xfId="0" applyFont="1" applyBorder="1" applyAlignment="1">
      <alignment horizontal="left" vertical="center" shrinkToFit="1"/>
    </xf>
    <xf numFmtId="0" fontId="4" fillId="0" borderId="30" xfId="0" applyFont="1" applyBorder="1" applyAlignment="1">
      <alignment horizontal="left" vertical="center" shrinkToFit="1"/>
    </xf>
    <xf numFmtId="176" fontId="4" fillId="0" borderId="31" xfId="0" applyNumberFormat="1" applyFont="1" applyBorder="1" applyAlignment="1">
      <alignment horizontal="right" vertical="center" shrinkToFit="1"/>
    </xf>
    <xf numFmtId="176" fontId="4" fillId="0" borderId="32" xfId="0" applyNumberFormat="1" applyFont="1" applyBorder="1" applyAlignment="1">
      <alignment horizontal="right" vertical="center" shrinkToFit="1"/>
    </xf>
    <xf numFmtId="0" fontId="4" fillId="0" borderId="33" xfId="0" applyFont="1" applyFill="1" applyBorder="1" applyAlignment="1">
      <alignment horizontal="left" vertical="center" shrinkToFit="1"/>
    </xf>
    <xf numFmtId="0" fontId="4" fillId="0" borderId="34" xfId="0" applyFont="1" applyFill="1" applyBorder="1" applyAlignment="1">
      <alignment horizontal="left" vertical="center" shrinkToFit="1"/>
    </xf>
    <xf numFmtId="0" fontId="4" fillId="0" borderId="35" xfId="0" applyFont="1" applyFill="1" applyBorder="1" applyAlignment="1">
      <alignment horizontal="center" vertical="center" shrinkToFit="1"/>
    </xf>
    <xf numFmtId="0" fontId="4" fillId="0" borderId="36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37" xfId="0" applyFont="1" applyFill="1" applyBorder="1" applyAlignment="1">
      <alignment horizontal="center" vertical="center" shrinkToFit="1"/>
    </xf>
    <xf numFmtId="0" fontId="4" fillId="0" borderId="38" xfId="0" applyFont="1" applyFill="1" applyBorder="1" applyAlignment="1">
      <alignment horizontal="center" vertical="center" shrinkToFit="1"/>
    </xf>
    <xf numFmtId="176" fontId="4" fillId="4" borderId="31" xfId="0" applyNumberFormat="1" applyFont="1" applyFill="1" applyBorder="1" applyAlignment="1">
      <alignment horizontal="right" vertical="center"/>
    </xf>
    <xf numFmtId="176" fontId="4" fillId="4" borderId="32" xfId="0" applyNumberFormat="1" applyFont="1" applyFill="1" applyBorder="1" applyAlignment="1">
      <alignment horizontal="right" vertical="center"/>
    </xf>
    <xf numFmtId="0" fontId="4" fillId="0" borderId="24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176" fontId="4" fillId="4" borderId="2" xfId="0" applyNumberFormat="1" applyFont="1" applyFill="1" applyBorder="1" applyAlignment="1">
      <alignment horizontal="right" vertical="center"/>
    </xf>
    <xf numFmtId="0" fontId="3" fillId="0" borderId="25" xfId="0" applyFont="1" applyFill="1" applyBorder="1" applyAlignment="1">
      <alignment horizontal="left" vertical="center" shrinkToFit="1"/>
    </xf>
    <xf numFmtId="0" fontId="3" fillId="0" borderId="22" xfId="0" applyFont="1" applyFill="1" applyBorder="1" applyAlignment="1">
      <alignment horizontal="left" vertical="center" shrinkToFit="1"/>
    </xf>
    <xf numFmtId="0" fontId="4" fillId="0" borderId="25" xfId="0" applyFont="1" applyFill="1" applyBorder="1" applyAlignment="1">
      <alignment horizontal="left" vertical="center" shrinkToFit="1"/>
    </xf>
    <xf numFmtId="0" fontId="4" fillId="0" borderId="22" xfId="0" applyFont="1" applyFill="1" applyBorder="1" applyAlignment="1">
      <alignment horizontal="left" vertical="center" shrinkToFit="1"/>
    </xf>
    <xf numFmtId="0" fontId="4" fillId="0" borderId="26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 shrinkToFit="1"/>
    </xf>
    <xf numFmtId="176" fontId="4" fillId="0" borderId="27" xfId="0" applyNumberFormat="1" applyFont="1" applyBorder="1" applyAlignment="1">
      <alignment horizontal="right" vertical="center" shrinkToFit="1"/>
    </xf>
    <xf numFmtId="176" fontId="4" fillId="0" borderId="2" xfId="0" applyNumberFormat="1" applyFont="1" applyBorder="1" applyAlignment="1">
      <alignment horizontal="right" vertical="center" shrinkToFit="1"/>
    </xf>
    <xf numFmtId="176" fontId="4" fillId="4" borderId="27" xfId="0" applyNumberFormat="1" applyFont="1" applyFill="1" applyBorder="1" applyAlignment="1">
      <alignment horizontal="right" vertical="center"/>
    </xf>
    <xf numFmtId="0" fontId="4" fillId="0" borderId="39" xfId="0" applyFont="1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 shrinkToFit="1"/>
    </xf>
    <xf numFmtId="0" fontId="4" fillId="0" borderId="41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37" xfId="0" applyFont="1" applyBorder="1" applyAlignment="1">
      <alignment horizontal="center" vertical="center" shrinkToFit="1"/>
    </xf>
    <xf numFmtId="0" fontId="4" fillId="0" borderId="38" xfId="0" applyFont="1" applyBorder="1" applyAlignment="1">
      <alignment horizontal="center" vertical="center" shrinkToFit="1"/>
    </xf>
    <xf numFmtId="0" fontId="4" fillId="0" borderId="42" xfId="0" applyFont="1" applyBorder="1" applyAlignment="1">
      <alignment horizontal="center" vertical="center" shrinkToFit="1"/>
    </xf>
    <xf numFmtId="0" fontId="4" fillId="0" borderId="43" xfId="0" applyFont="1" applyBorder="1" applyAlignment="1">
      <alignment horizontal="center" vertical="center" shrinkToFit="1"/>
    </xf>
    <xf numFmtId="0" fontId="4" fillId="0" borderId="44" xfId="0" applyFont="1" applyBorder="1" applyAlignment="1">
      <alignment horizontal="center" vertical="center" shrinkToFit="1"/>
    </xf>
    <xf numFmtId="0" fontId="4" fillId="0" borderId="45" xfId="0" applyFont="1" applyFill="1" applyBorder="1" applyAlignment="1">
      <alignment horizontal="left" vertical="center" shrinkToFit="1"/>
    </xf>
    <xf numFmtId="0" fontId="4" fillId="0" borderId="46" xfId="0" applyFont="1" applyFill="1" applyBorder="1" applyAlignment="1">
      <alignment horizontal="left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22" xfId="0" applyFont="1" applyBorder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24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0" fillId="0" borderId="47" xfId="0" applyBorder="1" applyAlignment="1">
      <alignment horizontal="distributed" vertical="center" wrapText="1"/>
    </xf>
    <xf numFmtId="0" fontId="0" fillId="0" borderId="47" xfId="0" applyBorder="1" applyAlignment="1">
      <alignment horizontal="distributed" vertical="center"/>
    </xf>
    <xf numFmtId="0" fontId="0" fillId="0" borderId="47" xfId="0" applyBorder="1" applyAlignment="1">
      <alignment horizontal="left" vertical="center" shrinkToFit="1"/>
    </xf>
    <xf numFmtId="0" fontId="0" fillId="0" borderId="24" xfId="0" applyBorder="1" applyAlignment="1">
      <alignment horizontal="center" vertical="center" textRotation="255"/>
    </xf>
    <xf numFmtId="0" fontId="0" fillId="0" borderId="21" xfId="0" applyBorder="1" applyAlignment="1">
      <alignment horizontal="center" vertical="center" textRotation="255"/>
    </xf>
    <xf numFmtId="0" fontId="0" fillId="0" borderId="25" xfId="0" applyBorder="1" applyAlignment="1">
      <alignment horizontal="center" vertical="center" textRotation="255"/>
    </xf>
    <xf numFmtId="0" fontId="0" fillId="0" borderId="23" xfId="0" applyBorder="1" applyAlignment="1">
      <alignment horizontal="center" vertical="center" textRotation="255"/>
    </xf>
    <xf numFmtId="0" fontId="0" fillId="0" borderId="2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33" xfId="0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33" xfId="0" applyBorder="1" applyAlignment="1">
      <alignment horizontal="center" vertical="center" textRotation="255" shrinkToFit="1"/>
    </xf>
    <xf numFmtId="0" fontId="0" fillId="0" borderId="49" xfId="0" applyBorder="1" applyAlignment="1">
      <alignment horizontal="center" vertical="center" textRotation="255" shrinkToFit="1"/>
    </xf>
    <xf numFmtId="0" fontId="0" fillId="0" borderId="24" xfId="0" applyBorder="1" applyAlignment="1">
      <alignment horizontal="center" vertical="center" textRotation="255" shrinkToFit="1"/>
    </xf>
    <xf numFmtId="0" fontId="0" fillId="0" borderId="21" xfId="0" applyBorder="1" applyAlignment="1">
      <alignment horizontal="center" vertical="center" textRotation="255" shrinkToFit="1"/>
    </xf>
    <xf numFmtId="0" fontId="0" fillId="0" borderId="25" xfId="0" applyBorder="1" applyAlignment="1">
      <alignment horizontal="center" vertical="center" textRotation="255" shrinkToFit="1"/>
    </xf>
    <xf numFmtId="0" fontId="0" fillId="0" borderId="23" xfId="0" applyBorder="1" applyAlignment="1">
      <alignment horizontal="center" vertical="center" textRotation="255" shrinkToFit="1"/>
    </xf>
    <xf numFmtId="0" fontId="10" fillId="0" borderId="24" xfId="0" applyFont="1" applyBorder="1" applyAlignment="1">
      <alignment horizontal="left" vertical="center" wrapText="1" shrinkToFit="1"/>
    </xf>
    <xf numFmtId="0" fontId="0" fillId="0" borderId="24" xfId="0" applyBorder="1" applyAlignment="1">
      <alignment horizontal="center" vertical="center" wrapText="1" shrinkToFit="1"/>
    </xf>
    <xf numFmtId="0" fontId="0" fillId="0" borderId="0" xfId="0" applyBorder="1" applyAlignment="1">
      <alignment horizontal="center" vertical="center" wrapText="1" shrinkToFit="1"/>
    </xf>
    <xf numFmtId="0" fontId="0" fillId="0" borderId="21" xfId="0" applyBorder="1" applyAlignment="1">
      <alignment horizontal="center" vertical="center" wrapText="1" shrinkToFit="1"/>
    </xf>
    <xf numFmtId="0" fontId="0" fillId="0" borderId="25" xfId="0" applyBorder="1" applyAlignment="1">
      <alignment horizontal="center" vertical="center" wrapText="1" shrinkToFit="1"/>
    </xf>
    <xf numFmtId="0" fontId="0" fillId="0" borderId="22" xfId="0" applyBorder="1" applyAlignment="1">
      <alignment horizontal="center" vertical="center" wrapText="1" shrinkToFit="1"/>
    </xf>
    <xf numFmtId="0" fontId="0" fillId="0" borderId="23" xfId="0" applyBorder="1" applyAlignment="1">
      <alignment horizontal="center" vertical="center" wrapText="1" shrinkToFit="1"/>
    </xf>
    <xf numFmtId="0" fontId="0" fillId="0" borderId="33" xfId="0" applyBorder="1" applyAlignment="1">
      <alignment horizontal="left" shrinkToFit="1"/>
    </xf>
    <xf numFmtId="0" fontId="0" fillId="0" borderId="34" xfId="0" applyBorder="1" applyAlignment="1">
      <alignment horizontal="left" shrinkToFit="1"/>
    </xf>
    <xf numFmtId="0" fontId="0" fillId="0" borderId="33" xfId="0" applyBorder="1" applyAlignment="1">
      <alignment horizontal="left" vertical="center" wrapText="1" shrinkToFit="1"/>
    </xf>
    <xf numFmtId="0" fontId="0" fillId="0" borderId="34" xfId="0" applyBorder="1" applyAlignment="1">
      <alignment horizontal="left" vertical="center" wrapText="1" shrinkToFit="1"/>
    </xf>
    <xf numFmtId="0" fontId="0" fillId="0" borderId="49" xfId="0" applyBorder="1" applyAlignment="1">
      <alignment horizontal="left" vertical="center" wrapText="1" shrinkToFi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40585</xdr:colOff>
      <xdr:row>0</xdr:row>
      <xdr:rowOff>27333</xdr:rowOff>
    </xdr:from>
    <xdr:to>
      <xdr:col>0</xdr:col>
      <xdr:colOff>1238250</xdr:colOff>
      <xdr:row>1</xdr:row>
      <xdr:rowOff>201267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585" y="27333"/>
          <a:ext cx="1197665" cy="39300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記入例</a:t>
          </a:r>
          <a:endParaRPr kumimoji="1" lang="en-US" altLang="ja-JP" sz="18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41414</xdr:colOff>
      <xdr:row>9</xdr:row>
      <xdr:rowOff>215348</xdr:rowOff>
    </xdr:from>
    <xdr:to>
      <xdr:col>9</xdr:col>
      <xdr:colOff>496956</xdr:colOff>
      <xdr:row>11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585089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6</xdr:col>
      <xdr:colOff>41412</xdr:colOff>
      <xdr:row>13</xdr:row>
      <xdr:rowOff>70236</xdr:rowOff>
    </xdr:from>
    <xdr:to>
      <xdr:col>6</xdr:col>
      <xdr:colOff>629478</xdr:colOff>
      <xdr:row>13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10800000">
          <a:off x="5899287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390525</xdr:colOff>
      <xdr:row>8</xdr:row>
      <xdr:rowOff>9525</xdr:rowOff>
    </xdr:from>
    <xdr:to>
      <xdr:col>5</xdr:col>
      <xdr:colOff>295275</xdr:colOff>
      <xdr:row>8</xdr:row>
      <xdr:rowOff>295275</xdr:rowOff>
    </xdr:to>
    <xdr:sp macro="" textlink="">
      <xdr:nvSpPr>
        <xdr:cNvPr id="5" name="四角形吹き出し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867150" y="2047875"/>
          <a:ext cx="1514475" cy="285750"/>
        </a:xfrm>
        <a:prstGeom prst="wedgeRectCallout">
          <a:avLst>
            <a:gd name="adj1" fmla="val -72148"/>
            <a:gd name="adj2" fmla="val 3433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/>
            <a:t>自動計算されます。</a:t>
          </a:r>
        </a:p>
      </xdr:txBody>
    </xdr:sp>
    <xdr:clientData/>
  </xdr:twoCellAnchor>
  <xdr:twoCellAnchor>
    <xdr:from>
      <xdr:col>0</xdr:col>
      <xdr:colOff>800100</xdr:colOff>
      <xdr:row>3</xdr:row>
      <xdr:rowOff>76200</xdr:rowOff>
    </xdr:from>
    <xdr:to>
      <xdr:col>2</xdr:col>
      <xdr:colOff>57150</xdr:colOff>
      <xdr:row>5</xdr:row>
      <xdr:rowOff>247650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00100" y="733425"/>
          <a:ext cx="1704975" cy="609600"/>
        </a:xfrm>
        <a:prstGeom prst="wedgeRectCallout">
          <a:avLst>
            <a:gd name="adj1" fmla="val 19047"/>
            <a:gd name="adj2" fmla="val 7245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400"/>
            </a:lnSpc>
          </a:pPr>
          <a:r>
            <a:rPr kumimoji="1" lang="ja-JP" altLang="en-US" sz="1200" b="1"/>
            <a:t>予算書で作成したものが自動で入ります。</a:t>
          </a:r>
        </a:p>
      </xdr:txBody>
    </xdr:sp>
    <xdr:clientData/>
  </xdr:twoCellAnchor>
  <xdr:twoCellAnchor>
    <xdr:from>
      <xdr:col>3</xdr:col>
      <xdr:colOff>390525</xdr:colOff>
      <xdr:row>9</xdr:row>
      <xdr:rowOff>171449</xdr:rowOff>
    </xdr:from>
    <xdr:to>
      <xdr:col>5</xdr:col>
      <xdr:colOff>457200</xdr:colOff>
      <xdr:row>11</xdr:row>
      <xdr:rowOff>304799</xdr:rowOff>
    </xdr:to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867150" y="2524124"/>
          <a:ext cx="1676400" cy="600075"/>
        </a:xfrm>
        <a:prstGeom prst="wedgeRectCallout">
          <a:avLst>
            <a:gd name="adj1" fmla="val -48249"/>
            <a:gd name="adj2" fmla="val 13027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400"/>
            </a:lnSpc>
          </a:pPr>
          <a:r>
            <a:rPr kumimoji="1" lang="ja-JP" altLang="en-US" sz="1200" b="1"/>
            <a:t>予算書で作成したものが自動で入ります。</a:t>
          </a:r>
        </a:p>
      </xdr:txBody>
    </xdr:sp>
    <xdr:clientData/>
  </xdr:twoCellAnchor>
  <xdr:twoCellAnchor>
    <xdr:from>
      <xdr:col>0</xdr:col>
      <xdr:colOff>723900</xdr:colOff>
      <xdr:row>10</xdr:row>
      <xdr:rowOff>123825</xdr:rowOff>
    </xdr:from>
    <xdr:to>
      <xdr:col>1</xdr:col>
      <xdr:colOff>638175</xdr:colOff>
      <xdr:row>12</xdr:row>
      <xdr:rowOff>257175</xdr:rowOff>
    </xdr:to>
    <xdr:sp macro="" textlink="">
      <xdr:nvSpPr>
        <xdr:cNvPr id="10" name="四角形吹き出し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723900" y="3057525"/>
          <a:ext cx="1333500" cy="600075"/>
        </a:xfrm>
        <a:prstGeom prst="wedgeRectCallout">
          <a:avLst>
            <a:gd name="adj1" fmla="val -65392"/>
            <a:gd name="adj2" fmla="val 874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借上料、会場借上料、設営費（工事費含む）</a:t>
          </a:r>
        </a:p>
      </xdr:txBody>
    </xdr:sp>
    <xdr:clientData/>
  </xdr:twoCellAnchor>
  <xdr:twoCellAnchor>
    <xdr:from>
      <xdr:col>0</xdr:col>
      <xdr:colOff>638175</xdr:colOff>
      <xdr:row>13</xdr:row>
      <xdr:rowOff>266699</xdr:rowOff>
    </xdr:from>
    <xdr:to>
      <xdr:col>1</xdr:col>
      <xdr:colOff>390525</xdr:colOff>
      <xdr:row>15</xdr:row>
      <xdr:rowOff>314325</xdr:rowOff>
    </xdr:to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638175" y="4048124"/>
          <a:ext cx="1171575" cy="809626"/>
        </a:xfrm>
        <a:prstGeom prst="wedgeRectCallout">
          <a:avLst>
            <a:gd name="adj1" fmla="val -60787"/>
            <a:gd name="adj2" fmla="val 118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講師謝礼、謝礼金、講師に伴う食費や記念品等</a:t>
          </a:r>
        </a:p>
      </xdr:txBody>
    </xdr:sp>
    <xdr:clientData/>
  </xdr:twoCellAnchor>
  <xdr:twoCellAnchor>
    <xdr:from>
      <xdr:col>0</xdr:col>
      <xdr:colOff>628650</xdr:colOff>
      <xdr:row>16</xdr:row>
      <xdr:rowOff>38100</xdr:rowOff>
    </xdr:from>
    <xdr:to>
      <xdr:col>1</xdr:col>
      <xdr:colOff>381000</xdr:colOff>
      <xdr:row>18</xdr:row>
      <xdr:rowOff>238125</xdr:rowOff>
    </xdr:to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28650" y="4953000"/>
          <a:ext cx="1171575" cy="771525"/>
        </a:xfrm>
        <a:prstGeom prst="wedgeRectCallout">
          <a:avLst>
            <a:gd name="adj1" fmla="val -56722"/>
            <a:gd name="adj2" fmla="val 738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教材費、材料費、印刷費、備品購入費、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666750</xdr:colOff>
      <xdr:row>19</xdr:row>
      <xdr:rowOff>38100</xdr:rowOff>
    </xdr:from>
    <xdr:to>
      <xdr:col>1</xdr:col>
      <xdr:colOff>419100</xdr:colOff>
      <xdr:row>22</xdr:row>
      <xdr:rowOff>95250</xdr:rowOff>
    </xdr:to>
    <xdr:sp macro="" textlink="">
      <xdr:nvSpPr>
        <xdr:cNvPr id="15" name="四角形吹き出し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66750" y="5810250"/>
          <a:ext cx="1171575" cy="914400"/>
        </a:xfrm>
        <a:prstGeom prst="wedgeRectCallout">
          <a:avLst>
            <a:gd name="adj1" fmla="val -68104"/>
            <a:gd name="adj2" fmla="val 3365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消耗品費、通信運搬費、負担金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638175</xdr:colOff>
      <xdr:row>23</xdr:row>
      <xdr:rowOff>200025</xdr:rowOff>
    </xdr:from>
    <xdr:to>
      <xdr:col>1</xdr:col>
      <xdr:colOff>390525</xdr:colOff>
      <xdr:row>27</xdr:row>
      <xdr:rowOff>47625</xdr:rowOff>
    </xdr:to>
    <xdr:sp macro="" textlink="">
      <xdr:nvSpPr>
        <xdr:cNvPr id="16" name="四角形吹き出し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38175" y="7067550"/>
          <a:ext cx="1171575" cy="800100"/>
        </a:xfrm>
        <a:prstGeom prst="wedgeRectCallout">
          <a:avLst>
            <a:gd name="adj1" fmla="val -69730"/>
            <a:gd name="adj2" fmla="val 3618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000" b="1"/>
            <a:t>交通費、通行料、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宿泊費（朝食のみ）等</a:t>
          </a:r>
        </a:p>
      </xdr:txBody>
    </xdr:sp>
    <xdr:clientData/>
  </xdr:twoCellAnchor>
  <xdr:twoCellAnchor>
    <xdr:from>
      <xdr:col>0</xdr:col>
      <xdr:colOff>828675</xdr:colOff>
      <xdr:row>27</xdr:row>
      <xdr:rowOff>123823</xdr:rowOff>
    </xdr:from>
    <xdr:to>
      <xdr:col>1</xdr:col>
      <xdr:colOff>581025</xdr:colOff>
      <xdr:row>30</xdr:row>
      <xdr:rowOff>38099</xdr:rowOff>
    </xdr:to>
    <xdr:sp macro="" textlink="">
      <xdr:nvSpPr>
        <xdr:cNvPr id="17" name="四角形吹き出し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828675" y="7943848"/>
          <a:ext cx="1171575" cy="628651"/>
        </a:xfrm>
        <a:prstGeom prst="wedgeRectCallout">
          <a:avLst>
            <a:gd name="adj1" fmla="val -77429"/>
            <a:gd name="adj2" fmla="val 63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その他財団が必要と認めた経費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31060</xdr:colOff>
      <xdr:row>0</xdr:row>
      <xdr:rowOff>8283</xdr:rowOff>
    </xdr:from>
    <xdr:to>
      <xdr:col>0</xdr:col>
      <xdr:colOff>1171575</xdr:colOff>
      <xdr:row>1</xdr:row>
      <xdr:rowOff>182217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1060" y="8283"/>
          <a:ext cx="1140515" cy="39300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記入例</a:t>
          </a:r>
          <a:endParaRPr kumimoji="1" lang="en-US" altLang="ja-JP" sz="18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41414</xdr:colOff>
      <xdr:row>9</xdr:row>
      <xdr:rowOff>215348</xdr:rowOff>
    </xdr:from>
    <xdr:to>
      <xdr:col>8</xdr:col>
      <xdr:colOff>496956</xdr:colOff>
      <xdr:row>11</xdr:row>
      <xdr:rowOff>298174</xdr:rowOff>
    </xdr:to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592957" y="2559326"/>
          <a:ext cx="1830456" cy="546652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5</xdr:col>
      <xdr:colOff>41412</xdr:colOff>
      <xdr:row>13</xdr:row>
      <xdr:rowOff>70236</xdr:rowOff>
    </xdr:from>
    <xdr:to>
      <xdr:col>5</xdr:col>
      <xdr:colOff>629478</xdr:colOff>
      <xdr:row>13</xdr:row>
      <xdr:rowOff>289890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 rot="10800000">
          <a:off x="5905499" y="3507519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390525</xdr:colOff>
      <xdr:row>8</xdr:row>
      <xdr:rowOff>9525</xdr:rowOff>
    </xdr:from>
    <xdr:to>
      <xdr:col>4</xdr:col>
      <xdr:colOff>295275</xdr:colOff>
      <xdr:row>8</xdr:row>
      <xdr:rowOff>295275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3228975" y="2047875"/>
          <a:ext cx="1514475" cy="285750"/>
        </a:xfrm>
        <a:prstGeom prst="wedgeRectCallout">
          <a:avLst>
            <a:gd name="adj1" fmla="val -72148"/>
            <a:gd name="adj2" fmla="val 3433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/>
            <a:t>自動計算されます。</a:t>
          </a:r>
        </a:p>
      </xdr:txBody>
    </xdr:sp>
    <xdr:clientData/>
  </xdr:twoCellAnchor>
  <xdr:twoCellAnchor>
    <xdr:from>
      <xdr:col>0</xdr:col>
      <xdr:colOff>723900</xdr:colOff>
      <xdr:row>24</xdr:row>
      <xdr:rowOff>180975</xdr:rowOff>
    </xdr:from>
    <xdr:to>
      <xdr:col>0</xdr:col>
      <xdr:colOff>1895475</xdr:colOff>
      <xdr:row>27</xdr:row>
      <xdr:rowOff>171450</xdr:rowOff>
    </xdr:to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723900" y="6953250"/>
          <a:ext cx="1171575" cy="781050"/>
        </a:xfrm>
        <a:prstGeom prst="wedgeRectCallout">
          <a:avLst>
            <a:gd name="adj1" fmla="val -65665"/>
            <a:gd name="adj2" fmla="val 2732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000" b="1"/>
            <a:t>交通費、通行料、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宿泊費（朝食のみ）等</a:t>
          </a:r>
        </a:p>
      </xdr:txBody>
    </xdr:sp>
    <xdr:clientData/>
  </xdr:twoCellAnchor>
  <xdr:twoCellAnchor editAs="oneCell">
    <xdr:from>
      <xdr:col>0</xdr:col>
      <xdr:colOff>542925</xdr:colOff>
      <xdr:row>27</xdr:row>
      <xdr:rowOff>276225</xdr:rowOff>
    </xdr:from>
    <xdr:to>
      <xdr:col>1</xdr:col>
      <xdr:colOff>209550</xdr:colOff>
      <xdr:row>30</xdr:row>
      <xdr:rowOff>19050</xdr:rowOff>
    </xdr:to>
    <xdr:pic>
      <xdr:nvPicPr>
        <xdr:cNvPr id="2290" name="図 8">
          <a:extLst>
            <a:ext uri="{FF2B5EF4-FFF2-40B4-BE49-F238E27FC236}">
              <a16:creationId xmlns:a16="http://schemas.microsoft.com/office/drawing/2014/main" id="{00000000-0008-0000-0100-0000F2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2925" y="7839075"/>
          <a:ext cx="15716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714375</xdr:colOff>
      <xdr:row>19</xdr:row>
      <xdr:rowOff>38100</xdr:rowOff>
    </xdr:from>
    <xdr:to>
      <xdr:col>0</xdr:col>
      <xdr:colOff>1885950</xdr:colOff>
      <xdr:row>22</xdr:row>
      <xdr:rowOff>95250</xdr:rowOff>
    </xdr:to>
    <xdr:sp macro="" textlink="">
      <xdr:nvSpPr>
        <xdr:cNvPr id="10" name="四角形吹き出し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714375" y="5476875"/>
          <a:ext cx="1171575" cy="914400"/>
        </a:xfrm>
        <a:prstGeom prst="wedgeRectCallout">
          <a:avLst>
            <a:gd name="adj1" fmla="val -68104"/>
            <a:gd name="adj2" fmla="val 3365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消耗品費、通信運搬費、負担金、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695325</xdr:colOff>
      <xdr:row>16</xdr:row>
      <xdr:rowOff>0</xdr:rowOff>
    </xdr:from>
    <xdr:to>
      <xdr:col>0</xdr:col>
      <xdr:colOff>1866900</xdr:colOff>
      <xdr:row>18</xdr:row>
      <xdr:rowOff>200025</xdr:rowOff>
    </xdr:to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695325" y="4581525"/>
          <a:ext cx="1171575" cy="771525"/>
        </a:xfrm>
        <a:prstGeom prst="wedgeRectCallout">
          <a:avLst>
            <a:gd name="adj1" fmla="val -62413"/>
            <a:gd name="adj2" fmla="val -248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教材費、材料費、印刷費、備品購入費、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723900</xdr:colOff>
      <xdr:row>13</xdr:row>
      <xdr:rowOff>266700</xdr:rowOff>
    </xdr:from>
    <xdr:to>
      <xdr:col>0</xdr:col>
      <xdr:colOff>1895475</xdr:colOff>
      <xdr:row>15</xdr:row>
      <xdr:rowOff>314326</xdr:rowOff>
    </xdr:to>
    <xdr:sp macro="" textlink="">
      <xdr:nvSpPr>
        <xdr:cNvPr id="15" name="四角形吹き出し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723900" y="3714750"/>
          <a:ext cx="1171575" cy="809626"/>
        </a:xfrm>
        <a:prstGeom prst="wedgeRectCallout">
          <a:avLst>
            <a:gd name="adj1" fmla="val -60787"/>
            <a:gd name="adj2" fmla="val 118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講師謝礼、謝礼金、講師に伴う食費や記念品等</a:t>
          </a:r>
        </a:p>
      </xdr:txBody>
    </xdr:sp>
    <xdr:clientData/>
  </xdr:twoCellAnchor>
  <xdr:twoCellAnchor editAs="oneCell">
    <xdr:from>
      <xdr:col>0</xdr:col>
      <xdr:colOff>504825</xdr:colOff>
      <xdr:row>11</xdr:row>
      <xdr:rowOff>0</xdr:rowOff>
    </xdr:from>
    <xdr:to>
      <xdr:col>1</xdr:col>
      <xdr:colOff>161925</xdr:colOff>
      <xdr:row>13</xdr:row>
      <xdr:rowOff>219075</xdr:rowOff>
    </xdr:to>
    <xdr:pic>
      <xdr:nvPicPr>
        <xdr:cNvPr id="2294" name="図 8">
          <a:extLst>
            <a:ext uri="{FF2B5EF4-FFF2-40B4-BE49-F238E27FC236}">
              <a16:creationId xmlns:a16="http://schemas.microsoft.com/office/drawing/2014/main" id="{00000000-0008-0000-0100-0000F6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04825" y="2819400"/>
          <a:ext cx="156210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41414</xdr:colOff>
      <xdr:row>10</xdr:row>
      <xdr:rowOff>215348</xdr:rowOff>
    </xdr:from>
    <xdr:to>
      <xdr:col>8</xdr:col>
      <xdr:colOff>496956</xdr:colOff>
      <xdr:row>12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6585089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5</xdr:col>
      <xdr:colOff>41412</xdr:colOff>
      <xdr:row>14</xdr:row>
      <xdr:rowOff>70236</xdr:rowOff>
    </xdr:from>
    <xdr:to>
      <xdr:col>5</xdr:col>
      <xdr:colOff>629478</xdr:colOff>
      <xdr:row>14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 rot="10800000">
          <a:off x="5899287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41414</xdr:colOff>
      <xdr:row>10</xdr:row>
      <xdr:rowOff>215348</xdr:rowOff>
    </xdr:from>
    <xdr:to>
      <xdr:col>9</xdr:col>
      <xdr:colOff>496956</xdr:colOff>
      <xdr:row>12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785114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6</xdr:col>
      <xdr:colOff>41412</xdr:colOff>
      <xdr:row>14</xdr:row>
      <xdr:rowOff>70236</xdr:rowOff>
    </xdr:from>
    <xdr:to>
      <xdr:col>6</xdr:col>
      <xdr:colOff>629478</xdr:colOff>
      <xdr:row>14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 rot="10800000">
          <a:off x="6099312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161925</xdr:colOff>
      <xdr:row>1</xdr:row>
      <xdr:rowOff>180975</xdr:rowOff>
    </xdr:from>
    <xdr:to>
      <xdr:col>10</xdr:col>
      <xdr:colOff>447675</xdr:colOff>
      <xdr:row>6</xdr:row>
      <xdr:rowOff>9525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6219825" y="400050"/>
          <a:ext cx="3028950" cy="10191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2100"/>
            </a:lnSpc>
          </a:pPr>
          <a:r>
            <a:rPr kumimoji="1" lang="ja-JP" altLang="en-US" sz="1800" b="1"/>
            <a:t>助成金使用の詳細が分かる領収書を添付して提出してください。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</sheetPr>
  <dimension ref="A1:I32"/>
  <sheetViews>
    <sheetView view="pageBreakPreview" zoomScaleSheetLayoutView="100" workbookViewId="0">
      <selection activeCell="C6" sqref="C6"/>
    </sheetView>
  </sheetViews>
  <sheetFormatPr defaultRowHeight="13.5" x14ac:dyDescent="0.15"/>
  <cols>
    <col min="1" max="1" width="18.625" style="10" customWidth="1"/>
    <col min="2" max="2" width="13.5" style="10" customWidth="1"/>
    <col min="3" max="3" width="13.5" customWidth="1"/>
    <col min="4" max="4" width="12.25" style="10" customWidth="1"/>
    <col min="5" max="5" width="8.875" style="10" customWidth="1"/>
    <col min="6" max="6" width="12.75" style="10" customWidth="1"/>
    <col min="7" max="16384" width="9" style="10"/>
  </cols>
  <sheetData>
    <row r="1" spans="1:9" ht="17.25" x14ac:dyDescent="0.15">
      <c r="A1" s="90" t="s">
        <v>19</v>
      </c>
      <c r="B1" s="90"/>
      <c r="C1" s="90"/>
      <c r="D1" s="90"/>
      <c r="E1" s="90"/>
      <c r="F1" s="90"/>
    </row>
    <row r="2" spans="1:9" ht="17.25" x14ac:dyDescent="0.15">
      <c r="A2" s="31"/>
      <c r="B2" s="90"/>
      <c r="C2" s="90"/>
      <c r="D2" s="90"/>
      <c r="E2" s="90"/>
      <c r="F2" s="90"/>
    </row>
    <row r="3" spans="1:9" ht="17.25" x14ac:dyDescent="0.15">
      <c r="A3" s="27" t="s">
        <v>10</v>
      </c>
      <c r="B3" s="91" t="s">
        <v>11</v>
      </c>
      <c r="C3" s="91"/>
      <c r="D3" s="91"/>
      <c r="E3" s="91"/>
      <c r="F3" s="91"/>
    </row>
    <row r="4" spans="1:9" ht="9.75" customHeight="1" x14ac:dyDescent="0.15">
      <c r="A4" s="11"/>
      <c r="B4" s="11"/>
      <c r="C4" s="11"/>
      <c r="D4" s="11"/>
      <c r="E4" s="11"/>
      <c r="F4" s="12"/>
    </row>
    <row r="5" spans="1:9" s="14" customFormat="1" ht="24.95" customHeight="1" x14ac:dyDescent="0.15">
      <c r="A5" s="13"/>
      <c r="B5" s="92" t="s">
        <v>12</v>
      </c>
      <c r="C5" s="92"/>
      <c r="D5" s="92"/>
      <c r="E5" s="92"/>
      <c r="F5" s="92"/>
    </row>
    <row r="6" spans="1:9" s="14" customFormat="1" ht="24.95" customHeight="1" thickBot="1" x14ac:dyDescent="0.2">
      <c r="A6" s="15" t="s">
        <v>4</v>
      </c>
      <c r="B6" s="15"/>
      <c r="C6" s="2"/>
      <c r="D6" s="15"/>
      <c r="E6" s="15"/>
      <c r="F6" s="13"/>
    </row>
    <row r="7" spans="1:9" s="14" customFormat="1" ht="30" customHeight="1" thickBot="1" x14ac:dyDescent="0.2">
      <c r="A7" s="16" t="s">
        <v>0</v>
      </c>
      <c r="B7" s="17" t="s">
        <v>3</v>
      </c>
      <c r="C7" s="3" t="s">
        <v>6</v>
      </c>
      <c r="D7" s="85" t="s">
        <v>1</v>
      </c>
      <c r="E7" s="86"/>
      <c r="F7" s="87"/>
    </row>
    <row r="8" spans="1:9" s="14" customFormat="1" ht="30" customHeight="1" thickTop="1" x14ac:dyDescent="0.15">
      <c r="A8" s="9" t="s">
        <v>9</v>
      </c>
      <c r="B8" s="18">
        <f>予算書例!B8</f>
        <v>40000</v>
      </c>
      <c r="C8" s="4">
        <v>40000</v>
      </c>
      <c r="D8" s="93" t="s">
        <v>33</v>
      </c>
      <c r="E8" s="94"/>
      <c r="F8" s="95"/>
    </row>
    <row r="9" spans="1:9" s="14" customFormat="1" ht="30" customHeight="1" thickBot="1" x14ac:dyDescent="0.2">
      <c r="A9" s="19" t="s">
        <v>8</v>
      </c>
      <c r="B9" s="20">
        <v>2000</v>
      </c>
      <c r="C9" s="5">
        <f>C31-C8</f>
        <v>3320</v>
      </c>
      <c r="D9" s="79"/>
      <c r="E9" s="80"/>
      <c r="F9" s="81"/>
    </row>
    <row r="10" spans="1:9" s="14" customFormat="1" ht="30" customHeight="1" thickTop="1" thickBot="1" x14ac:dyDescent="0.2">
      <c r="A10" s="21" t="s">
        <v>2</v>
      </c>
      <c r="B10" s="22">
        <f>SUM(B8:B9)</f>
        <v>42000</v>
      </c>
      <c r="C10" s="6">
        <f>SUM(C8:C9)</f>
        <v>43320</v>
      </c>
      <c r="D10" s="82"/>
      <c r="E10" s="83"/>
      <c r="F10" s="84"/>
    </row>
    <row r="11" spans="1:9" s="14" customFormat="1" ht="12" customHeight="1" x14ac:dyDescent="0.15">
      <c r="A11" s="13"/>
      <c r="B11" s="23"/>
      <c r="C11" s="7"/>
      <c r="D11" s="13"/>
      <c r="E11" s="13"/>
      <c r="F11" s="13"/>
    </row>
    <row r="12" spans="1:9" s="14" customFormat="1" ht="24.95" customHeight="1" thickBot="1" x14ac:dyDescent="0.2">
      <c r="A12" s="13" t="s">
        <v>5</v>
      </c>
      <c r="B12" s="23"/>
      <c r="C12" s="7"/>
      <c r="D12" s="13"/>
      <c r="E12" s="13"/>
      <c r="F12" s="13"/>
    </row>
    <row r="13" spans="1:9" s="14" customFormat="1" ht="30" customHeight="1" thickBot="1" x14ac:dyDescent="0.2">
      <c r="A13" s="16" t="s">
        <v>0</v>
      </c>
      <c r="B13" s="17" t="s">
        <v>3</v>
      </c>
      <c r="C13" s="3" t="s">
        <v>6</v>
      </c>
      <c r="D13" s="85" t="s">
        <v>1</v>
      </c>
      <c r="E13" s="86"/>
      <c r="F13" s="87"/>
      <c r="H13" s="14" t="s">
        <v>13</v>
      </c>
      <c r="I13" s="14" t="s">
        <v>14</v>
      </c>
    </row>
    <row r="14" spans="1:9" s="14" customFormat="1" ht="30" customHeight="1" thickTop="1" x14ac:dyDescent="0.15">
      <c r="A14" s="29" t="s">
        <v>47</v>
      </c>
      <c r="B14" s="28">
        <f>予算書例!B14</f>
        <v>3000</v>
      </c>
      <c r="C14" s="26">
        <f>SUM(F14)</f>
        <v>3000</v>
      </c>
      <c r="D14" s="88" t="s">
        <v>48</v>
      </c>
      <c r="E14" s="89"/>
      <c r="F14" s="33">
        <f t="shared" ref="F14:F30" si="0">H14*I14</f>
        <v>3000</v>
      </c>
      <c r="H14" s="32">
        <v>3000</v>
      </c>
      <c r="I14" s="32">
        <v>1</v>
      </c>
    </row>
    <row r="15" spans="1:9" s="14" customFormat="1" ht="30" customHeight="1" x14ac:dyDescent="0.15">
      <c r="A15" s="54" t="s">
        <v>49</v>
      </c>
      <c r="B15" s="56">
        <f>予算書例!B15</f>
        <v>10000</v>
      </c>
      <c r="C15" s="65">
        <f>SUM(F15:F16)</f>
        <v>10000</v>
      </c>
      <c r="D15" s="58" t="s">
        <v>50</v>
      </c>
      <c r="E15" s="59"/>
      <c r="F15" s="34">
        <f t="shared" si="0"/>
        <v>10000</v>
      </c>
      <c r="H15" s="32">
        <v>10000</v>
      </c>
      <c r="I15" s="32">
        <v>1</v>
      </c>
    </row>
    <row r="16" spans="1:9" s="14" customFormat="1" ht="29.25" customHeight="1" x14ac:dyDescent="0.15">
      <c r="A16" s="75"/>
      <c r="B16" s="77"/>
      <c r="C16" s="69"/>
      <c r="D16" s="72"/>
      <c r="E16" s="73"/>
      <c r="F16" s="30">
        <f t="shared" si="0"/>
        <v>0</v>
      </c>
      <c r="H16" s="32"/>
      <c r="I16" s="32"/>
    </row>
    <row r="17" spans="1:9" s="14" customFormat="1" ht="22.5" customHeight="1" x14ac:dyDescent="0.15">
      <c r="A17" s="54" t="s">
        <v>34</v>
      </c>
      <c r="B17" s="56">
        <f>SUM(F17,F18,F19)</f>
        <v>18000</v>
      </c>
      <c r="C17" s="65">
        <f>SUM(F17:F19)</f>
        <v>18000</v>
      </c>
      <c r="D17" s="58" t="s">
        <v>38</v>
      </c>
      <c r="E17" s="59"/>
      <c r="F17" s="35">
        <f t="shared" si="0"/>
        <v>10000</v>
      </c>
      <c r="H17" s="32">
        <v>10000</v>
      </c>
      <c r="I17" s="32">
        <v>1</v>
      </c>
    </row>
    <row r="18" spans="1:9" s="14" customFormat="1" ht="22.5" customHeight="1" x14ac:dyDescent="0.15">
      <c r="A18" s="74"/>
      <c r="B18" s="76"/>
      <c r="C18" s="78"/>
      <c r="D18" s="52" t="s">
        <v>53</v>
      </c>
      <c r="E18" s="53"/>
      <c r="F18" s="36">
        <f t="shared" si="0"/>
        <v>8000</v>
      </c>
      <c r="H18" s="32">
        <v>8000</v>
      </c>
      <c r="I18" s="32">
        <v>1</v>
      </c>
    </row>
    <row r="19" spans="1:9" s="14" customFormat="1" ht="22.5" customHeight="1" x14ac:dyDescent="0.15">
      <c r="A19" s="75"/>
      <c r="B19" s="77"/>
      <c r="C19" s="69"/>
      <c r="D19" s="72"/>
      <c r="E19" s="73"/>
      <c r="F19" s="37">
        <f t="shared" si="0"/>
        <v>0</v>
      </c>
      <c r="H19" s="32"/>
      <c r="I19" s="32"/>
    </row>
    <row r="20" spans="1:9" s="14" customFormat="1" ht="30" customHeight="1" x14ac:dyDescent="0.15">
      <c r="A20" s="54" t="s">
        <v>51</v>
      </c>
      <c r="B20" s="76">
        <f>予算書例!B20</f>
        <v>8000</v>
      </c>
      <c r="C20" s="78">
        <f>SUM(F20:F26)</f>
        <v>7800</v>
      </c>
      <c r="D20" s="52" t="s">
        <v>15</v>
      </c>
      <c r="E20" s="53"/>
      <c r="F20" s="30">
        <f t="shared" si="0"/>
        <v>1200</v>
      </c>
      <c r="H20" s="32">
        <v>120</v>
      </c>
      <c r="I20" s="32">
        <v>10</v>
      </c>
    </row>
    <row r="21" spans="1:9" s="14" customFormat="1" ht="18.75" customHeight="1" x14ac:dyDescent="0.15">
      <c r="A21" s="74"/>
      <c r="B21" s="76"/>
      <c r="C21" s="78"/>
      <c r="D21" s="52" t="s">
        <v>16</v>
      </c>
      <c r="E21" s="53"/>
      <c r="F21" s="30">
        <f t="shared" si="0"/>
        <v>3000</v>
      </c>
      <c r="H21" s="32">
        <v>1000</v>
      </c>
      <c r="I21" s="32">
        <v>3</v>
      </c>
    </row>
    <row r="22" spans="1:9" s="14" customFormat="1" ht="18.75" customHeight="1" x14ac:dyDescent="0.15">
      <c r="A22" s="74"/>
      <c r="B22" s="76"/>
      <c r="C22" s="78"/>
      <c r="D22" s="52" t="s">
        <v>17</v>
      </c>
      <c r="E22" s="53"/>
      <c r="F22" s="30">
        <f t="shared" si="0"/>
        <v>2500</v>
      </c>
      <c r="H22" s="32">
        <v>2500</v>
      </c>
      <c r="I22" s="32">
        <v>1</v>
      </c>
    </row>
    <row r="23" spans="1:9" s="14" customFormat="1" ht="18.75" customHeight="1" x14ac:dyDescent="0.15">
      <c r="A23" s="74"/>
      <c r="B23" s="76"/>
      <c r="C23" s="78"/>
      <c r="D23" s="67" t="s">
        <v>7</v>
      </c>
      <c r="E23" s="68"/>
      <c r="F23" s="30">
        <f t="shared" si="0"/>
        <v>1100</v>
      </c>
      <c r="H23" s="32">
        <v>110</v>
      </c>
      <c r="I23" s="32">
        <v>10</v>
      </c>
    </row>
    <row r="24" spans="1:9" s="14" customFormat="1" ht="18.75" customHeight="1" x14ac:dyDescent="0.15">
      <c r="A24" s="74"/>
      <c r="B24" s="76"/>
      <c r="C24" s="78"/>
      <c r="D24" s="52"/>
      <c r="E24" s="53"/>
      <c r="F24" s="30">
        <f t="shared" si="0"/>
        <v>0</v>
      </c>
      <c r="H24" s="32"/>
      <c r="I24" s="32"/>
    </row>
    <row r="25" spans="1:9" s="14" customFormat="1" ht="18.75" customHeight="1" x14ac:dyDescent="0.15">
      <c r="A25" s="74"/>
      <c r="B25" s="76"/>
      <c r="C25" s="78"/>
      <c r="D25" s="52"/>
      <c r="E25" s="53"/>
      <c r="F25" s="30">
        <f t="shared" si="0"/>
        <v>0</v>
      </c>
      <c r="H25" s="32"/>
      <c r="I25" s="32"/>
    </row>
    <row r="26" spans="1:9" s="14" customFormat="1" ht="18.75" customHeight="1" x14ac:dyDescent="0.15">
      <c r="A26" s="75"/>
      <c r="B26" s="77"/>
      <c r="C26" s="69"/>
      <c r="D26" s="72"/>
      <c r="E26" s="73"/>
      <c r="F26" s="37">
        <f t="shared" si="0"/>
        <v>0</v>
      </c>
      <c r="H26" s="32"/>
      <c r="I26" s="32"/>
    </row>
    <row r="27" spans="1:9" s="14" customFormat="1" ht="18.75" customHeight="1" x14ac:dyDescent="0.15">
      <c r="A27" s="54" t="s">
        <v>35</v>
      </c>
      <c r="B27" s="56">
        <v>3500</v>
      </c>
      <c r="C27" s="65">
        <f>SUM(F27:F28)</f>
        <v>4520</v>
      </c>
      <c r="D27" s="52" t="s">
        <v>55</v>
      </c>
      <c r="E27" s="53"/>
      <c r="F27" s="30">
        <f t="shared" si="0"/>
        <v>4520</v>
      </c>
      <c r="H27" s="32">
        <v>1130</v>
      </c>
      <c r="I27" s="32">
        <v>4</v>
      </c>
    </row>
    <row r="28" spans="1:9" s="14" customFormat="1" ht="18.75" customHeight="1" x14ac:dyDescent="0.15">
      <c r="A28" s="75"/>
      <c r="B28" s="77"/>
      <c r="C28" s="69"/>
      <c r="D28" s="70"/>
      <c r="E28" s="71"/>
      <c r="F28" s="30">
        <f t="shared" si="0"/>
        <v>0</v>
      </c>
      <c r="H28" s="32"/>
      <c r="I28" s="32"/>
    </row>
    <row r="29" spans="1:9" s="14" customFormat="1" ht="18.75" customHeight="1" x14ac:dyDescent="0.15">
      <c r="A29" s="54" t="s">
        <v>54</v>
      </c>
      <c r="B29" s="56"/>
      <c r="C29" s="65">
        <f>SUM(F29:F30)</f>
        <v>0</v>
      </c>
      <c r="D29" s="58"/>
      <c r="E29" s="59"/>
      <c r="F29" s="34">
        <f t="shared" si="0"/>
        <v>0</v>
      </c>
      <c r="H29" s="32"/>
      <c r="I29" s="32"/>
    </row>
    <row r="30" spans="1:9" s="14" customFormat="1" ht="18.75" customHeight="1" thickBot="1" x14ac:dyDescent="0.2">
      <c r="A30" s="55"/>
      <c r="B30" s="57"/>
      <c r="C30" s="66"/>
      <c r="D30" s="60"/>
      <c r="E30" s="61"/>
      <c r="F30" s="38">
        <f t="shared" si="0"/>
        <v>0</v>
      </c>
      <c r="H30" s="32"/>
      <c r="I30" s="32"/>
    </row>
    <row r="31" spans="1:9" s="14" customFormat="1" ht="30" customHeight="1" thickTop="1" thickBot="1" x14ac:dyDescent="0.2">
      <c r="A31" s="24" t="s">
        <v>2</v>
      </c>
      <c r="B31" s="25">
        <f>SUM(B14:B29)</f>
        <v>42500</v>
      </c>
      <c r="C31" s="8">
        <f>SUM(C14:C30)</f>
        <v>43320</v>
      </c>
      <c r="D31" s="62"/>
      <c r="E31" s="63"/>
      <c r="F31" s="64"/>
      <c r="H31" s="32"/>
      <c r="I31" s="32"/>
    </row>
    <row r="32" spans="1:9" s="14" customFormat="1" ht="24.95" customHeight="1" x14ac:dyDescent="0.15">
      <c r="A32" s="51" t="s">
        <v>57</v>
      </c>
      <c r="B32" s="51"/>
      <c r="C32" s="51"/>
      <c r="D32" s="51"/>
      <c r="E32" s="51"/>
      <c r="F32" s="51"/>
      <c r="H32" s="10"/>
      <c r="I32" s="10"/>
    </row>
  </sheetData>
  <mergeCells count="43">
    <mergeCell ref="D8:F8"/>
    <mergeCell ref="A20:A26"/>
    <mergeCell ref="A15:A16"/>
    <mergeCell ref="B15:B16"/>
    <mergeCell ref="D15:E15"/>
    <mergeCell ref="B20:B26"/>
    <mergeCell ref="C20:C26"/>
    <mergeCell ref="A1:F1"/>
    <mergeCell ref="B2:F2"/>
    <mergeCell ref="B3:F3"/>
    <mergeCell ref="B5:F5"/>
    <mergeCell ref="D7:F7"/>
    <mergeCell ref="D9:F9"/>
    <mergeCell ref="D10:F10"/>
    <mergeCell ref="D13:F13"/>
    <mergeCell ref="D14:E14"/>
    <mergeCell ref="D16:E16"/>
    <mergeCell ref="A17:A19"/>
    <mergeCell ref="B17:B19"/>
    <mergeCell ref="D17:E17"/>
    <mergeCell ref="D18:E18"/>
    <mergeCell ref="D19:E19"/>
    <mergeCell ref="C17:C19"/>
    <mergeCell ref="C15:C16"/>
    <mergeCell ref="D25:E25"/>
    <mergeCell ref="D28:E28"/>
    <mergeCell ref="D26:E26"/>
    <mergeCell ref="D27:E27"/>
    <mergeCell ref="D20:E20"/>
    <mergeCell ref="C27:C28"/>
    <mergeCell ref="A32:F32"/>
    <mergeCell ref="D21:E21"/>
    <mergeCell ref="A29:A30"/>
    <mergeCell ref="B29:B30"/>
    <mergeCell ref="D29:E29"/>
    <mergeCell ref="D30:E30"/>
    <mergeCell ref="D31:F31"/>
    <mergeCell ref="C29:C30"/>
    <mergeCell ref="D22:E22"/>
    <mergeCell ref="D23:E23"/>
    <mergeCell ref="D24:E24"/>
    <mergeCell ref="A27:A28"/>
    <mergeCell ref="B27:B28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</sheetPr>
  <dimension ref="A1:H32"/>
  <sheetViews>
    <sheetView view="pageBreakPreview" zoomScaleSheetLayoutView="100" workbookViewId="0">
      <selection activeCell="A32" sqref="A32:E32"/>
    </sheetView>
  </sheetViews>
  <sheetFormatPr defaultRowHeight="13.5" x14ac:dyDescent="0.15"/>
  <cols>
    <col min="1" max="1" width="25" style="10" customWidth="1"/>
    <col min="2" max="3" width="12.25" style="10" customWidth="1"/>
    <col min="4" max="4" width="8.875" style="10" customWidth="1"/>
    <col min="5" max="5" width="18.5" style="10" customWidth="1"/>
    <col min="6" max="16384" width="9" style="10"/>
  </cols>
  <sheetData>
    <row r="1" spans="1:8" ht="17.25" x14ac:dyDescent="0.15">
      <c r="A1" s="90" t="s">
        <v>18</v>
      </c>
      <c r="B1" s="90"/>
      <c r="C1" s="90"/>
      <c r="D1" s="90"/>
      <c r="E1" s="90"/>
    </row>
    <row r="2" spans="1:8" ht="17.25" x14ac:dyDescent="0.15">
      <c r="A2" s="31"/>
      <c r="B2" s="90"/>
      <c r="C2" s="90"/>
      <c r="D2" s="90"/>
      <c r="E2" s="90"/>
    </row>
    <row r="3" spans="1:8" ht="17.25" x14ac:dyDescent="0.15">
      <c r="A3" s="27" t="s">
        <v>10</v>
      </c>
      <c r="B3" s="91" t="s">
        <v>11</v>
      </c>
      <c r="C3" s="91"/>
      <c r="D3" s="91"/>
      <c r="E3" s="91"/>
    </row>
    <row r="4" spans="1:8" ht="9.75" customHeight="1" x14ac:dyDescent="0.15">
      <c r="A4" s="11"/>
      <c r="B4" s="11"/>
      <c r="C4" s="11"/>
      <c r="D4" s="11"/>
      <c r="E4" s="12"/>
    </row>
    <row r="5" spans="1:8" s="14" customFormat="1" ht="24.95" customHeight="1" x14ac:dyDescent="0.15">
      <c r="A5" s="13"/>
      <c r="B5" s="92" t="s">
        <v>12</v>
      </c>
      <c r="C5" s="92"/>
      <c r="D5" s="92"/>
      <c r="E5" s="92"/>
    </row>
    <row r="6" spans="1:8" s="14" customFormat="1" ht="24.95" customHeight="1" thickBot="1" x14ac:dyDescent="0.2">
      <c r="A6" s="15" t="s">
        <v>4</v>
      </c>
      <c r="B6" s="15"/>
      <c r="C6" s="15"/>
      <c r="D6" s="15"/>
      <c r="E6" s="13"/>
    </row>
    <row r="7" spans="1:8" s="14" customFormat="1" ht="24.95" customHeight="1" thickBot="1" x14ac:dyDescent="0.2">
      <c r="A7" s="16" t="s">
        <v>0</v>
      </c>
      <c r="B7" s="17" t="s">
        <v>3</v>
      </c>
      <c r="C7" s="85" t="s">
        <v>1</v>
      </c>
      <c r="D7" s="86"/>
      <c r="E7" s="87"/>
    </row>
    <row r="8" spans="1:8" s="14" customFormat="1" ht="24.95" customHeight="1" thickTop="1" x14ac:dyDescent="0.15">
      <c r="A8" s="9" t="s">
        <v>9</v>
      </c>
      <c r="B8" s="18">
        <v>40000</v>
      </c>
      <c r="C8" s="93" t="s">
        <v>33</v>
      </c>
      <c r="D8" s="94"/>
      <c r="E8" s="95"/>
    </row>
    <row r="9" spans="1:8" s="14" customFormat="1" ht="24.95" customHeight="1" thickBot="1" x14ac:dyDescent="0.2">
      <c r="A9" s="19" t="s">
        <v>8</v>
      </c>
      <c r="B9" s="20">
        <f>B31-B8</f>
        <v>5000</v>
      </c>
      <c r="C9" s="79"/>
      <c r="D9" s="80"/>
      <c r="E9" s="81"/>
    </row>
    <row r="10" spans="1:8" s="14" customFormat="1" ht="24.95" customHeight="1" thickTop="1" thickBot="1" x14ac:dyDescent="0.2">
      <c r="A10" s="21" t="s">
        <v>2</v>
      </c>
      <c r="B10" s="22">
        <f>SUM(B8:B9)</f>
        <v>45000</v>
      </c>
      <c r="C10" s="82"/>
      <c r="D10" s="83"/>
      <c r="E10" s="84"/>
    </row>
    <row r="11" spans="1:8" s="14" customFormat="1" ht="12" customHeight="1" x14ac:dyDescent="0.15">
      <c r="A11" s="13"/>
      <c r="B11" s="23"/>
      <c r="C11" s="13"/>
      <c r="D11" s="13"/>
      <c r="E11" s="13"/>
    </row>
    <row r="12" spans="1:8" s="14" customFormat="1" ht="24.95" customHeight="1" thickBot="1" x14ac:dyDescent="0.2">
      <c r="A12" s="13" t="s">
        <v>5</v>
      </c>
      <c r="B12" s="23"/>
      <c r="C12" s="13"/>
      <c r="D12" s="13"/>
      <c r="E12" s="13"/>
    </row>
    <row r="13" spans="1:8" s="14" customFormat="1" ht="24.95" customHeight="1" thickBot="1" x14ac:dyDescent="0.2">
      <c r="A13" s="16" t="s">
        <v>0</v>
      </c>
      <c r="B13" s="17" t="s">
        <v>3</v>
      </c>
      <c r="C13" s="85" t="s">
        <v>1</v>
      </c>
      <c r="D13" s="86"/>
      <c r="E13" s="87"/>
      <c r="G13" s="14" t="s">
        <v>13</v>
      </c>
      <c r="H13" s="14" t="s">
        <v>14</v>
      </c>
    </row>
    <row r="14" spans="1:8" s="14" customFormat="1" ht="30" customHeight="1" thickTop="1" x14ac:dyDescent="0.15">
      <c r="A14" s="29" t="s">
        <v>47</v>
      </c>
      <c r="B14" s="28">
        <f>SUM(E14:E14)</f>
        <v>3000</v>
      </c>
      <c r="C14" s="88" t="s">
        <v>48</v>
      </c>
      <c r="D14" s="89"/>
      <c r="E14" s="33">
        <f>G14*H14</f>
        <v>3000</v>
      </c>
      <c r="G14" s="32">
        <v>3000</v>
      </c>
      <c r="H14" s="32">
        <v>1</v>
      </c>
    </row>
    <row r="15" spans="1:8" s="14" customFormat="1" ht="30" customHeight="1" x14ac:dyDescent="0.15">
      <c r="A15" s="54" t="s">
        <v>49</v>
      </c>
      <c r="B15" s="56">
        <f>SUM(E15:E16)</f>
        <v>10000</v>
      </c>
      <c r="C15" s="58" t="s">
        <v>50</v>
      </c>
      <c r="D15" s="59"/>
      <c r="E15" s="34">
        <f>G15*H15</f>
        <v>10000</v>
      </c>
      <c r="G15" s="32">
        <v>10000</v>
      </c>
      <c r="H15" s="32">
        <v>1</v>
      </c>
    </row>
    <row r="16" spans="1:8" s="14" customFormat="1" ht="29.25" customHeight="1" x14ac:dyDescent="0.15">
      <c r="A16" s="75"/>
      <c r="B16" s="77"/>
      <c r="C16" s="72"/>
      <c r="D16" s="73"/>
      <c r="E16" s="30">
        <f t="shared" ref="E16:E30" si="0">G16*H16</f>
        <v>0</v>
      </c>
      <c r="G16" s="32"/>
      <c r="H16" s="32"/>
    </row>
    <row r="17" spans="1:8" s="14" customFormat="1" ht="22.5" customHeight="1" x14ac:dyDescent="0.15">
      <c r="A17" s="54" t="s">
        <v>34</v>
      </c>
      <c r="B17" s="56">
        <f>SUM(C17:E19)</f>
        <v>18000</v>
      </c>
      <c r="C17" s="58" t="s">
        <v>38</v>
      </c>
      <c r="D17" s="59"/>
      <c r="E17" s="35">
        <f t="shared" si="0"/>
        <v>10000</v>
      </c>
      <c r="G17" s="32">
        <v>10000</v>
      </c>
      <c r="H17" s="32">
        <v>1</v>
      </c>
    </row>
    <row r="18" spans="1:8" s="14" customFormat="1" ht="22.5" customHeight="1" x14ac:dyDescent="0.15">
      <c r="A18" s="74"/>
      <c r="B18" s="76"/>
      <c r="C18" s="52" t="s">
        <v>37</v>
      </c>
      <c r="D18" s="53"/>
      <c r="E18" s="36">
        <f t="shared" si="0"/>
        <v>8000</v>
      </c>
      <c r="G18" s="32">
        <v>8000</v>
      </c>
      <c r="H18" s="32">
        <v>1</v>
      </c>
    </row>
    <row r="19" spans="1:8" s="14" customFormat="1" ht="22.5" customHeight="1" x14ac:dyDescent="0.15">
      <c r="A19" s="75"/>
      <c r="B19" s="77"/>
      <c r="C19" s="72"/>
      <c r="D19" s="73"/>
      <c r="E19" s="37">
        <f t="shared" si="0"/>
        <v>0</v>
      </c>
      <c r="G19" s="32"/>
      <c r="H19" s="32"/>
    </row>
    <row r="20" spans="1:8" s="14" customFormat="1" ht="30" customHeight="1" x14ac:dyDescent="0.15">
      <c r="A20" s="54" t="s">
        <v>52</v>
      </c>
      <c r="B20" s="56">
        <f>SUM(E20:E26)</f>
        <v>8000</v>
      </c>
      <c r="C20" s="58" t="s">
        <v>15</v>
      </c>
      <c r="D20" s="59"/>
      <c r="E20" s="34">
        <f t="shared" si="0"/>
        <v>1500</v>
      </c>
      <c r="G20" s="32">
        <v>150</v>
      </c>
      <c r="H20" s="32">
        <v>10</v>
      </c>
    </row>
    <row r="21" spans="1:8" s="14" customFormat="1" ht="18.75" customHeight="1" x14ac:dyDescent="0.15">
      <c r="A21" s="74"/>
      <c r="B21" s="76"/>
      <c r="C21" s="52" t="s">
        <v>16</v>
      </c>
      <c r="D21" s="53"/>
      <c r="E21" s="30">
        <f t="shared" si="0"/>
        <v>3000</v>
      </c>
      <c r="G21" s="32">
        <v>1000</v>
      </c>
      <c r="H21" s="32">
        <v>3</v>
      </c>
    </row>
    <row r="22" spans="1:8" s="14" customFormat="1" ht="18.75" customHeight="1" x14ac:dyDescent="0.15">
      <c r="A22" s="74"/>
      <c r="B22" s="76"/>
      <c r="C22" s="52" t="s">
        <v>17</v>
      </c>
      <c r="D22" s="53"/>
      <c r="E22" s="30">
        <f t="shared" si="0"/>
        <v>2500</v>
      </c>
      <c r="G22" s="32">
        <v>2500</v>
      </c>
      <c r="H22" s="32">
        <v>1</v>
      </c>
    </row>
    <row r="23" spans="1:8" s="14" customFormat="1" ht="18.75" customHeight="1" x14ac:dyDescent="0.15">
      <c r="A23" s="74"/>
      <c r="B23" s="76"/>
      <c r="C23" s="67" t="s">
        <v>7</v>
      </c>
      <c r="D23" s="68"/>
      <c r="E23" s="30">
        <f t="shared" si="0"/>
        <v>1000</v>
      </c>
      <c r="G23" s="32">
        <v>100</v>
      </c>
      <c r="H23" s="32">
        <v>10</v>
      </c>
    </row>
    <row r="24" spans="1:8" s="14" customFormat="1" ht="18.75" customHeight="1" x14ac:dyDescent="0.15">
      <c r="A24" s="74"/>
      <c r="B24" s="76"/>
      <c r="C24" s="52"/>
      <c r="D24" s="53"/>
      <c r="E24" s="30">
        <f t="shared" si="0"/>
        <v>0</v>
      </c>
      <c r="G24" s="32"/>
      <c r="H24" s="32"/>
    </row>
    <row r="25" spans="1:8" s="14" customFormat="1" ht="18.75" customHeight="1" x14ac:dyDescent="0.15">
      <c r="A25" s="74"/>
      <c r="B25" s="76"/>
      <c r="C25" s="52"/>
      <c r="D25" s="53"/>
      <c r="E25" s="30">
        <f t="shared" si="0"/>
        <v>0</v>
      </c>
      <c r="G25" s="32"/>
      <c r="H25" s="32"/>
    </row>
    <row r="26" spans="1:8" s="14" customFormat="1" ht="18.75" customHeight="1" x14ac:dyDescent="0.15">
      <c r="A26" s="75"/>
      <c r="B26" s="77"/>
      <c r="C26" s="72"/>
      <c r="D26" s="73"/>
      <c r="E26" s="37">
        <f t="shared" si="0"/>
        <v>0</v>
      </c>
      <c r="G26" s="32"/>
      <c r="H26" s="32"/>
    </row>
    <row r="27" spans="1:8" s="14" customFormat="1" ht="24.95" customHeight="1" x14ac:dyDescent="0.15">
      <c r="A27" s="54" t="s">
        <v>35</v>
      </c>
      <c r="B27" s="56">
        <f>SUM(E27:E28)</f>
        <v>6000</v>
      </c>
      <c r="C27" s="52" t="s">
        <v>36</v>
      </c>
      <c r="D27" s="53"/>
      <c r="E27" s="30">
        <f t="shared" si="0"/>
        <v>6000</v>
      </c>
      <c r="G27" s="32">
        <v>2000</v>
      </c>
      <c r="H27" s="32">
        <v>3</v>
      </c>
    </row>
    <row r="28" spans="1:8" s="14" customFormat="1" ht="24.95" customHeight="1" x14ac:dyDescent="0.15">
      <c r="A28" s="75"/>
      <c r="B28" s="77"/>
      <c r="C28" s="70"/>
      <c r="D28" s="71"/>
      <c r="E28" s="30">
        <f t="shared" si="0"/>
        <v>0</v>
      </c>
      <c r="G28" s="32"/>
      <c r="H28" s="32"/>
    </row>
    <row r="29" spans="1:8" s="14" customFormat="1" ht="18.75" customHeight="1" x14ac:dyDescent="0.15">
      <c r="A29" s="54" t="s">
        <v>54</v>
      </c>
      <c r="B29" s="56"/>
      <c r="C29" s="58"/>
      <c r="D29" s="59"/>
      <c r="E29" s="34">
        <f t="shared" si="0"/>
        <v>0</v>
      </c>
      <c r="G29" s="32"/>
      <c r="H29" s="32"/>
    </row>
    <row r="30" spans="1:8" s="14" customFormat="1" ht="18.75" customHeight="1" thickBot="1" x14ac:dyDescent="0.2">
      <c r="A30" s="55"/>
      <c r="B30" s="57"/>
      <c r="C30" s="60"/>
      <c r="D30" s="61"/>
      <c r="E30" s="38">
        <f t="shared" si="0"/>
        <v>0</v>
      </c>
      <c r="G30" s="32"/>
      <c r="H30" s="32"/>
    </row>
    <row r="31" spans="1:8" s="14" customFormat="1" ht="30" customHeight="1" thickTop="1" thickBot="1" x14ac:dyDescent="0.2">
      <c r="A31" s="24" t="s">
        <v>2</v>
      </c>
      <c r="B31" s="25">
        <f>SUM(B14:B29)</f>
        <v>45000</v>
      </c>
      <c r="C31" s="62"/>
      <c r="D31" s="63"/>
      <c r="E31" s="64"/>
      <c r="G31" s="32"/>
      <c r="H31" s="32"/>
    </row>
    <row r="32" spans="1:8" s="14" customFormat="1" ht="24.95" customHeight="1" x14ac:dyDescent="0.15">
      <c r="A32" s="51" t="s">
        <v>58</v>
      </c>
      <c r="B32" s="51"/>
      <c r="C32" s="51"/>
      <c r="D32" s="51"/>
      <c r="E32" s="51"/>
      <c r="F32" s="10"/>
      <c r="G32" s="10"/>
      <c r="H32" s="10"/>
    </row>
  </sheetData>
  <mergeCells count="38">
    <mergeCell ref="C20:D20"/>
    <mergeCell ref="A17:A19"/>
    <mergeCell ref="C22:D22"/>
    <mergeCell ref="A29:A30"/>
    <mergeCell ref="B29:B30"/>
    <mergeCell ref="C23:D23"/>
    <mergeCell ref="C24:D24"/>
    <mergeCell ref="C29:D29"/>
    <mergeCell ref="C30:D30"/>
    <mergeCell ref="C28:D28"/>
    <mergeCell ref="C21:D21"/>
    <mergeCell ref="C25:D25"/>
    <mergeCell ref="C26:D26"/>
    <mergeCell ref="A20:A26"/>
    <mergeCell ref="B20:B26"/>
    <mergeCell ref="A27:A28"/>
    <mergeCell ref="B27:B28"/>
    <mergeCell ref="C15:D15"/>
    <mergeCell ref="C16:D16"/>
    <mergeCell ref="C17:D17"/>
    <mergeCell ref="B17:B19"/>
    <mergeCell ref="C18:D18"/>
    <mergeCell ref="A32:E32"/>
    <mergeCell ref="C9:E9"/>
    <mergeCell ref="C10:E10"/>
    <mergeCell ref="C13:E13"/>
    <mergeCell ref="A1:E1"/>
    <mergeCell ref="B5:E5"/>
    <mergeCell ref="C7:E7"/>
    <mergeCell ref="C8:E8"/>
    <mergeCell ref="B2:E2"/>
    <mergeCell ref="B3:E3"/>
    <mergeCell ref="C14:D14"/>
    <mergeCell ref="C19:D19"/>
    <mergeCell ref="C31:E31"/>
    <mergeCell ref="C27:D27"/>
    <mergeCell ref="A15:A16"/>
    <mergeCell ref="B15:B16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</sheetPr>
  <dimension ref="A1:H33"/>
  <sheetViews>
    <sheetView view="pageBreakPreview" zoomScaleSheetLayoutView="100" workbookViewId="0">
      <selection activeCell="B3" sqref="B3:E3"/>
    </sheetView>
  </sheetViews>
  <sheetFormatPr defaultRowHeight="13.5" x14ac:dyDescent="0.15"/>
  <cols>
    <col min="1" max="1" width="25" style="10" customWidth="1"/>
    <col min="2" max="2" width="14.25" style="10" customWidth="1"/>
    <col min="3" max="3" width="12.25" style="10" customWidth="1"/>
    <col min="4" max="4" width="8.875" style="10" customWidth="1"/>
    <col min="5" max="5" width="18.5" style="10" customWidth="1"/>
    <col min="6" max="16384" width="9" style="10"/>
  </cols>
  <sheetData>
    <row r="1" spans="1:8" ht="17.25" x14ac:dyDescent="0.15">
      <c r="A1" s="90" t="s">
        <v>32</v>
      </c>
      <c r="B1" s="90"/>
      <c r="C1" s="90"/>
      <c r="D1" s="90"/>
      <c r="E1" s="90"/>
    </row>
    <row r="2" spans="1:8" ht="17.25" x14ac:dyDescent="0.15">
      <c r="A2" s="31"/>
      <c r="B2" s="90"/>
      <c r="C2" s="90"/>
      <c r="D2" s="90"/>
      <c r="E2" s="90"/>
    </row>
    <row r="3" spans="1:8" ht="17.25" x14ac:dyDescent="0.15">
      <c r="A3" s="27" t="s">
        <v>10</v>
      </c>
      <c r="B3" s="91"/>
      <c r="C3" s="91"/>
      <c r="D3" s="91"/>
      <c r="E3" s="91"/>
    </row>
    <row r="4" spans="1:8" ht="9.75" customHeight="1" x14ac:dyDescent="0.15">
      <c r="A4" s="11"/>
      <c r="B4" s="11"/>
      <c r="C4" s="11"/>
      <c r="D4" s="11"/>
      <c r="E4" s="12"/>
    </row>
    <row r="5" spans="1:8" s="14" customFormat="1" ht="24.95" customHeight="1" x14ac:dyDescent="0.15">
      <c r="A5" s="13"/>
      <c r="B5" s="92" t="s">
        <v>20</v>
      </c>
      <c r="C5" s="92"/>
      <c r="D5" s="92"/>
      <c r="E5" s="92"/>
    </row>
    <row r="6" spans="1:8" s="14" customFormat="1" ht="24.95" customHeight="1" thickBot="1" x14ac:dyDescent="0.2">
      <c r="A6" s="15" t="s">
        <v>4</v>
      </c>
      <c r="B6" s="15"/>
      <c r="C6" s="15"/>
      <c r="D6" s="15"/>
      <c r="E6" s="13"/>
    </row>
    <row r="7" spans="1:8" s="14" customFormat="1" ht="24.95" customHeight="1" thickBot="1" x14ac:dyDescent="0.2">
      <c r="A7" s="16" t="s">
        <v>0</v>
      </c>
      <c r="B7" s="17" t="s">
        <v>3</v>
      </c>
      <c r="C7" s="85" t="s">
        <v>1</v>
      </c>
      <c r="D7" s="86"/>
      <c r="E7" s="87"/>
    </row>
    <row r="8" spans="1:8" s="14" customFormat="1" ht="24.95" customHeight="1" thickTop="1" x14ac:dyDescent="0.15">
      <c r="A8" s="9" t="s">
        <v>9</v>
      </c>
      <c r="B8" s="18"/>
      <c r="C8" s="99"/>
      <c r="D8" s="100"/>
      <c r="E8" s="101"/>
    </row>
    <row r="9" spans="1:8" s="14" customFormat="1" ht="24.95" customHeight="1" x14ac:dyDescent="0.15">
      <c r="A9" s="49" t="s">
        <v>39</v>
      </c>
      <c r="B9" s="50"/>
      <c r="C9" s="96"/>
      <c r="D9" s="97"/>
      <c r="E9" s="98"/>
    </row>
    <row r="10" spans="1:8" s="14" customFormat="1" ht="24.95" customHeight="1" thickBot="1" x14ac:dyDescent="0.2">
      <c r="A10" s="19" t="s">
        <v>8</v>
      </c>
      <c r="B10" s="20">
        <f>B32-B8</f>
        <v>0</v>
      </c>
      <c r="C10" s="79"/>
      <c r="D10" s="80"/>
      <c r="E10" s="81"/>
    </row>
    <row r="11" spans="1:8" s="14" customFormat="1" ht="24.95" customHeight="1" thickTop="1" thickBot="1" x14ac:dyDescent="0.2">
      <c r="A11" s="21" t="s">
        <v>2</v>
      </c>
      <c r="B11" s="22">
        <f>SUM(B8:B10)</f>
        <v>0</v>
      </c>
      <c r="C11" s="82"/>
      <c r="D11" s="83"/>
      <c r="E11" s="84"/>
    </row>
    <row r="12" spans="1:8" s="14" customFormat="1" ht="12" customHeight="1" x14ac:dyDescent="0.15">
      <c r="A12" s="13"/>
      <c r="B12" s="23"/>
      <c r="C12" s="13"/>
      <c r="D12" s="13"/>
      <c r="E12" s="13"/>
    </row>
    <row r="13" spans="1:8" s="14" customFormat="1" ht="24.95" customHeight="1" thickBot="1" x14ac:dyDescent="0.2">
      <c r="A13" s="13" t="s">
        <v>5</v>
      </c>
      <c r="B13" s="23"/>
      <c r="C13" s="13"/>
      <c r="D13" s="13"/>
      <c r="E13" s="13"/>
    </row>
    <row r="14" spans="1:8" s="14" customFormat="1" ht="24.95" customHeight="1" thickBot="1" x14ac:dyDescent="0.2">
      <c r="A14" s="16" t="s">
        <v>0</v>
      </c>
      <c r="B14" s="17" t="s">
        <v>3</v>
      </c>
      <c r="C14" s="85" t="s">
        <v>1</v>
      </c>
      <c r="D14" s="86"/>
      <c r="E14" s="87"/>
      <c r="G14" s="14" t="s">
        <v>13</v>
      </c>
      <c r="H14" s="14" t="s">
        <v>14</v>
      </c>
    </row>
    <row r="15" spans="1:8" s="14" customFormat="1" ht="30" customHeight="1" thickTop="1" x14ac:dyDescent="0.15">
      <c r="A15" s="29" t="s">
        <v>47</v>
      </c>
      <c r="B15" s="28">
        <f>SUM(E15:E15)</f>
        <v>0</v>
      </c>
      <c r="C15" s="88"/>
      <c r="D15" s="89"/>
      <c r="E15" s="33">
        <f>G15*H15</f>
        <v>0</v>
      </c>
      <c r="G15" s="32"/>
      <c r="H15" s="32"/>
    </row>
    <row r="16" spans="1:8" s="14" customFormat="1" ht="30" customHeight="1" x14ac:dyDescent="0.15">
      <c r="A16" s="54" t="s">
        <v>49</v>
      </c>
      <c r="B16" s="56">
        <f>SUM(E16:E17)</f>
        <v>0</v>
      </c>
      <c r="C16" s="58"/>
      <c r="D16" s="59"/>
      <c r="E16" s="34">
        <f>G16*H16</f>
        <v>0</v>
      </c>
      <c r="G16" s="32"/>
      <c r="H16" s="32"/>
    </row>
    <row r="17" spans="1:8" s="14" customFormat="1" ht="29.25" customHeight="1" x14ac:dyDescent="0.15">
      <c r="A17" s="75"/>
      <c r="B17" s="77"/>
      <c r="C17" s="72"/>
      <c r="D17" s="73"/>
      <c r="E17" s="30">
        <f t="shared" ref="E17:E31" si="0">G17*H17</f>
        <v>0</v>
      </c>
      <c r="G17" s="32"/>
      <c r="H17" s="32"/>
    </row>
    <row r="18" spans="1:8" s="14" customFormat="1" ht="22.5" customHeight="1" x14ac:dyDescent="0.15">
      <c r="A18" s="54" t="s">
        <v>34</v>
      </c>
      <c r="B18" s="56">
        <f>SUM(C18:E20)</f>
        <v>0</v>
      </c>
      <c r="C18" s="58"/>
      <c r="D18" s="59"/>
      <c r="E18" s="35">
        <f t="shared" si="0"/>
        <v>0</v>
      </c>
      <c r="G18" s="32"/>
      <c r="H18" s="32"/>
    </row>
    <row r="19" spans="1:8" s="14" customFormat="1" ht="22.5" customHeight="1" x14ac:dyDescent="0.15">
      <c r="A19" s="74"/>
      <c r="B19" s="76"/>
      <c r="C19" s="52"/>
      <c r="D19" s="53"/>
      <c r="E19" s="36">
        <f t="shared" si="0"/>
        <v>0</v>
      </c>
      <c r="G19" s="32"/>
      <c r="H19" s="32"/>
    </row>
    <row r="20" spans="1:8" s="14" customFormat="1" ht="22.5" customHeight="1" x14ac:dyDescent="0.15">
      <c r="A20" s="75"/>
      <c r="B20" s="77"/>
      <c r="C20" s="72"/>
      <c r="D20" s="73"/>
      <c r="E20" s="37">
        <f t="shared" si="0"/>
        <v>0</v>
      </c>
      <c r="G20" s="32"/>
      <c r="H20" s="32"/>
    </row>
    <row r="21" spans="1:8" s="14" customFormat="1" ht="30" customHeight="1" x14ac:dyDescent="0.15">
      <c r="A21" s="54" t="s">
        <v>52</v>
      </c>
      <c r="B21" s="56">
        <f>SUM(E21:E27)</f>
        <v>0</v>
      </c>
      <c r="C21" s="58"/>
      <c r="D21" s="59"/>
      <c r="E21" s="34">
        <f t="shared" si="0"/>
        <v>0</v>
      </c>
      <c r="G21" s="32"/>
      <c r="H21" s="32"/>
    </row>
    <row r="22" spans="1:8" s="14" customFormat="1" ht="18.75" customHeight="1" x14ac:dyDescent="0.15">
      <c r="A22" s="74"/>
      <c r="B22" s="76"/>
      <c r="C22" s="52"/>
      <c r="D22" s="53"/>
      <c r="E22" s="30">
        <f t="shared" si="0"/>
        <v>0</v>
      </c>
      <c r="G22" s="32"/>
      <c r="H22" s="32"/>
    </row>
    <row r="23" spans="1:8" s="14" customFormat="1" ht="18.75" customHeight="1" x14ac:dyDescent="0.15">
      <c r="A23" s="74"/>
      <c r="B23" s="76"/>
      <c r="C23" s="52"/>
      <c r="D23" s="53"/>
      <c r="E23" s="30">
        <f t="shared" si="0"/>
        <v>0</v>
      </c>
      <c r="G23" s="32"/>
      <c r="H23" s="32"/>
    </row>
    <row r="24" spans="1:8" s="14" customFormat="1" ht="18.75" customHeight="1" x14ac:dyDescent="0.15">
      <c r="A24" s="74"/>
      <c r="B24" s="76"/>
      <c r="C24" s="67"/>
      <c r="D24" s="68"/>
      <c r="E24" s="30">
        <f t="shared" si="0"/>
        <v>0</v>
      </c>
      <c r="G24" s="32"/>
      <c r="H24" s="32"/>
    </row>
    <row r="25" spans="1:8" s="14" customFormat="1" ht="18.75" customHeight="1" x14ac:dyDescent="0.15">
      <c r="A25" s="74"/>
      <c r="B25" s="76"/>
      <c r="C25" s="52"/>
      <c r="D25" s="53"/>
      <c r="E25" s="30">
        <f t="shared" si="0"/>
        <v>0</v>
      </c>
      <c r="G25" s="32"/>
      <c r="H25" s="32"/>
    </row>
    <row r="26" spans="1:8" s="14" customFormat="1" ht="18.75" customHeight="1" x14ac:dyDescent="0.15">
      <c r="A26" s="74"/>
      <c r="B26" s="76"/>
      <c r="C26" s="52"/>
      <c r="D26" s="53"/>
      <c r="E26" s="30">
        <f t="shared" si="0"/>
        <v>0</v>
      </c>
      <c r="G26" s="32"/>
      <c r="H26" s="32"/>
    </row>
    <row r="27" spans="1:8" s="14" customFormat="1" ht="18.75" customHeight="1" x14ac:dyDescent="0.15">
      <c r="A27" s="75"/>
      <c r="B27" s="77"/>
      <c r="C27" s="72"/>
      <c r="D27" s="73"/>
      <c r="E27" s="37">
        <f t="shared" si="0"/>
        <v>0</v>
      </c>
      <c r="G27" s="32"/>
      <c r="H27" s="32"/>
    </row>
    <row r="28" spans="1:8" s="14" customFormat="1" ht="18.75" customHeight="1" x14ac:dyDescent="0.15">
      <c r="A28" s="54" t="s">
        <v>35</v>
      </c>
      <c r="B28" s="56">
        <f>SUM(E28:E29)</f>
        <v>0</v>
      </c>
      <c r="C28" s="52"/>
      <c r="D28" s="53"/>
      <c r="E28" s="30">
        <f t="shared" si="0"/>
        <v>0</v>
      </c>
      <c r="G28" s="32"/>
      <c r="H28" s="32"/>
    </row>
    <row r="29" spans="1:8" s="14" customFormat="1" ht="18.75" customHeight="1" x14ac:dyDescent="0.15">
      <c r="A29" s="75"/>
      <c r="B29" s="77"/>
      <c r="C29" s="70"/>
      <c r="D29" s="71"/>
      <c r="E29" s="30">
        <f t="shared" si="0"/>
        <v>0</v>
      </c>
      <c r="G29" s="32"/>
      <c r="H29" s="32"/>
    </row>
    <row r="30" spans="1:8" s="14" customFormat="1" ht="18.75" customHeight="1" x14ac:dyDescent="0.15">
      <c r="A30" s="54" t="s">
        <v>54</v>
      </c>
      <c r="B30" s="56">
        <f>E30+E31</f>
        <v>0</v>
      </c>
      <c r="C30" s="58"/>
      <c r="D30" s="59"/>
      <c r="E30" s="34">
        <f t="shared" si="0"/>
        <v>0</v>
      </c>
      <c r="G30" s="32"/>
      <c r="H30" s="32"/>
    </row>
    <row r="31" spans="1:8" s="14" customFormat="1" ht="18.75" customHeight="1" thickBot="1" x14ac:dyDescent="0.2">
      <c r="A31" s="55"/>
      <c r="B31" s="57"/>
      <c r="C31" s="60"/>
      <c r="D31" s="61"/>
      <c r="E31" s="38">
        <f t="shared" si="0"/>
        <v>0</v>
      </c>
      <c r="G31" s="32"/>
      <c r="H31" s="32"/>
    </row>
    <row r="32" spans="1:8" s="14" customFormat="1" ht="18.75" customHeight="1" thickTop="1" thickBot="1" x14ac:dyDescent="0.2">
      <c r="A32" s="24" t="s">
        <v>2</v>
      </c>
      <c r="B32" s="25">
        <f>SUM(B15:B30)</f>
        <v>0</v>
      </c>
      <c r="C32" s="62"/>
      <c r="D32" s="63"/>
      <c r="E32" s="64"/>
      <c r="G32" s="32"/>
      <c r="H32" s="32"/>
    </row>
    <row r="33" spans="1:8" s="14" customFormat="1" ht="24.95" customHeight="1" x14ac:dyDescent="0.15">
      <c r="A33" s="12"/>
      <c r="B33" s="12"/>
      <c r="C33" s="12"/>
      <c r="D33" s="12"/>
      <c r="E33" s="12"/>
      <c r="F33" s="10"/>
      <c r="G33" s="10"/>
      <c r="H33" s="10"/>
    </row>
  </sheetData>
  <mergeCells count="38">
    <mergeCell ref="A30:A31"/>
    <mergeCell ref="B30:B31"/>
    <mergeCell ref="C30:D30"/>
    <mergeCell ref="C31:D31"/>
    <mergeCell ref="A21:A27"/>
    <mergeCell ref="B21:B27"/>
    <mergeCell ref="A28:A29"/>
    <mergeCell ref="B28:B29"/>
    <mergeCell ref="C29:D29"/>
    <mergeCell ref="C32:E32"/>
    <mergeCell ref="C21:D21"/>
    <mergeCell ref="C22:D22"/>
    <mergeCell ref="C23:D23"/>
    <mergeCell ref="C24:D24"/>
    <mergeCell ref="C25:D25"/>
    <mergeCell ref="C26:D26"/>
    <mergeCell ref="C27:D27"/>
    <mergeCell ref="C28:D28"/>
    <mergeCell ref="A18:A20"/>
    <mergeCell ref="B18:B20"/>
    <mergeCell ref="C18:D18"/>
    <mergeCell ref="C19:D19"/>
    <mergeCell ref="C20:D20"/>
    <mergeCell ref="B16:B17"/>
    <mergeCell ref="C16:D16"/>
    <mergeCell ref="C17:D17"/>
    <mergeCell ref="C9:E9"/>
    <mergeCell ref="A1:E1"/>
    <mergeCell ref="B2:E2"/>
    <mergeCell ref="B3:E3"/>
    <mergeCell ref="B5:E5"/>
    <mergeCell ref="C7:E7"/>
    <mergeCell ref="C8:E8"/>
    <mergeCell ref="C10:E10"/>
    <mergeCell ref="C11:E11"/>
    <mergeCell ref="C14:E14"/>
    <mergeCell ref="C15:D15"/>
    <mergeCell ref="A16:A17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0"/>
  </sheetPr>
  <dimension ref="A1:I33"/>
  <sheetViews>
    <sheetView view="pageBreakPreview" topLeftCell="A13" zoomScaleSheetLayoutView="100" workbookViewId="0">
      <selection activeCell="I15" sqref="I15"/>
    </sheetView>
  </sheetViews>
  <sheetFormatPr defaultRowHeight="13.5" x14ac:dyDescent="0.15"/>
  <cols>
    <col min="1" max="1" width="18.625" style="10" customWidth="1"/>
    <col min="2" max="2" width="13.5" style="10" customWidth="1"/>
    <col min="3" max="3" width="13.5" customWidth="1"/>
    <col min="4" max="4" width="12.25" style="10" customWidth="1"/>
    <col min="5" max="5" width="8.875" style="10" customWidth="1"/>
    <col min="6" max="6" width="12.75" style="10" customWidth="1"/>
    <col min="7" max="16384" width="9" style="10"/>
  </cols>
  <sheetData>
    <row r="1" spans="1:9" ht="17.25" x14ac:dyDescent="0.15">
      <c r="A1" s="90" t="s">
        <v>31</v>
      </c>
      <c r="B1" s="90"/>
      <c r="C1" s="90"/>
      <c r="D1" s="90"/>
      <c r="E1" s="90"/>
      <c r="F1" s="90"/>
    </row>
    <row r="2" spans="1:9" ht="17.25" x14ac:dyDescent="0.15">
      <c r="A2" s="31"/>
      <c r="B2" s="90"/>
      <c r="C2" s="90"/>
      <c r="D2" s="90"/>
      <c r="E2" s="90"/>
      <c r="F2" s="90"/>
    </row>
    <row r="3" spans="1:9" ht="17.25" x14ac:dyDescent="0.15">
      <c r="A3" s="27" t="s">
        <v>10</v>
      </c>
      <c r="B3" s="91">
        <f>予算書!B3</f>
        <v>0</v>
      </c>
      <c r="C3" s="91"/>
      <c r="D3" s="91"/>
      <c r="E3" s="91"/>
      <c r="F3" s="91"/>
    </row>
    <row r="4" spans="1:9" ht="9.75" customHeight="1" x14ac:dyDescent="0.15">
      <c r="A4" s="11"/>
      <c r="B4" s="11"/>
      <c r="C4" s="11"/>
      <c r="D4" s="11"/>
      <c r="E4" s="11"/>
      <c r="F4" s="12"/>
    </row>
    <row r="5" spans="1:9" s="14" customFormat="1" ht="24.95" customHeight="1" x14ac:dyDescent="0.15">
      <c r="A5" s="13"/>
      <c r="B5" s="92" t="str">
        <f>予算書!B5</f>
        <v>日本ボーイスカウト愛媛県連盟（　　　　）地区</v>
      </c>
      <c r="C5" s="92"/>
      <c r="D5" s="92"/>
      <c r="E5" s="92"/>
      <c r="F5" s="92"/>
    </row>
    <row r="6" spans="1:9" s="14" customFormat="1" ht="24.95" customHeight="1" thickBot="1" x14ac:dyDescent="0.2">
      <c r="A6" s="15" t="s">
        <v>4</v>
      </c>
      <c r="B6" s="15"/>
      <c r="C6" s="2"/>
      <c r="D6" s="15"/>
      <c r="E6" s="15"/>
      <c r="F6" s="13"/>
    </row>
    <row r="7" spans="1:9" s="14" customFormat="1" ht="24.95" customHeight="1" thickBot="1" x14ac:dyDescent="0.2">
      <c r="A7" s="16" t="s">
        <v>0</v>
      </c>
      <c r="B7" s="17" t="s">
        <v>3</v>
      </c>
      <c r="C7" s="3" t="s">
        <v>6</v>
      </c>
      <c r="D7" s="85" t="s">
        <v>1</v>
      </c>
      <c r="E7" s="86"/>
      <c r="F7" s="87"/>
    </row>
    <row r="8" spans="1:9" s="14" customFormat="1" ht="24.95" customHeight="1" thickTop="1" x14ac:dyDescent="0.15">
      <c r="A8" s="9" t="s">
        <v>9</v>
      </c>
      <c r="B8" s="18">
        <f>予算書!B8</f>
        <v>0</v>
      </c>
      <c r="C8" s="4">
        <f>B8</f>
        <v>0</v>
      </c>
      <c r="D8" s="99"/>
      <c r="E8" s="100"/>
      <c r="F8" s="101"/>
    </row>
    <row r="9" spans="1:9" s="14" customFormat="1" ht="24.95" customHeight="1" x14ac:dyDescent="0.15">
      <c r="A9" s="49" t="s">
        <v>39</v>
      </c>
      <c r="B9" s="18">
        <f>予算書!B9</f>
        <v>0</v>
      </c>
      <c r="C9" s="4">
        <f>B9</f>
        <v>0</v>
      </c>
      <c r="D9" s="96"/>
      <c r="E9" s="97"/>
      <c r="F9" s="98"/>
    </row>
    <row r="10" spans="1:9" s="14" customFormat="1" ht="24.95" customHeight="1" thickBot="1" x14ac:dyDescent="0.2">
      <c r="A10" s="19" t="s">
        <v>8</v>
      </c>
      <c r="B10" s="20">
        <f>B32-B8</f>
        <v>0</v>
      </c>
      <c r="C10" s="5">
        <f>C32-C8</f>
        <v>0</v>
      </c>
      <c r="D10" s="79"/>
      <c r="E10" s="80"/>
      <c r="F10" s="81"/>
    </row>
    <row r="11" spans="1:9" s="14" customFormat="1" ht="24.95" customHeight="1" thickTop="1" thickBot="1" x14ac:dyDescent="0.2">
      <c r="A11" s="21" t="s">
        <v>2</v>
      </c>
      <c r="B11" s="22">
        <f>SUM(B8:B10)</f>
        <v>0</v>
      </c>
      <c r="C11" s="6">
        <f>SUM(C8:C10)</f>
        <v>0</v>
      </c>
      <c r="D11" s="82"/>
      <c r="E11" s="83"/>
      <c r="F11" s="84"/>
    </row>
    <row r="12" spans="1:9" s="14" customFormat="1" ht="12" customHeight="1" x14ac:dyDescent="0.15">
      <c r="A12" s="13"/>
      <c r="B12" s="23"/>
      <c r="C12" s="7"/>
      <c r="D12" s="13"/>
      <c r="E12" s="13"/>
      <c r="F12" s="13"/>
    </row>
    <row r="13" spans="1:9" s="14" customFormat="1" ht="24.95" customHeight="1" thickBot="1" x14ac:dyDescent="0.2">
      <c r="A13" s="13" t="s">
        <v>5</v>
      </c>
      <c r="B13" s="23"/>
      <c r="C13" s="7"/>
      <c r="D13" s="13"/>
      <c r="E13" s="13"/>
      <c r="F13" s="13"/>
    </row>
    <row r="14" spans="1:9" s="14" customFormat="1" ht="24.95" customHeight="1" thickBot="1" x14ac:dyDescent="0.2">
      <c r="A14" s="16" t="s">
        <v>0</v>
      </c>
      <c r="B14" s="17" t="s">
        <v>3</v>
      </c>
      <c r="C14" s="3" t="s">
        <v>6</v>
      </c>
      <c r="D14" s="85" t="s">
        <v>1</v>
      </c>
      <c r="E14" s="86"/>
      <c r="F14" s="87"/>
      <c r="H14" s="14" t="s">
        <v>13</v>
      </c>
      <c r="I14" s="14" t="s">
        <v>14</v>
      </c>
    </row>
    <row r="15" spans="1:9" s="14" customFormat="1" ht="30" customHeight="1" thickTop="1" x14ac:dyDescent="0.15">
      <c r="A15" s="29" t="s">
        <v>56</v>
      </c>
      <c r="B15" s="28">
        <f>予算書!B15</f>
        <v>0</v>
      </c>
      <c r="C15" s="26">
        <f>SUM(F15)</f>
        <v>0</v>
      </c>
      <c r="D15" s="88"/>
      <c r="E15" s="89"/>
      <c r="F15" s="33">
        <f>H15*I15</f>
        <v>0</v>
      </c>
      <c r="H15" s="32"/>
      <c r="I15" s="32"/>
    </row>
    <row r="16" spans="1:9" s="14" customFormat="1" ht="30" customHeight="1" x14ac:dyDescent="0.15">
      <c r="A16" s="54" t="s">
        <v>49</v>
      </c>
      <c r="B16" s="56">
        <f>予算書!B16</f>
        <v>0</v>
      </c>
      <c r="C16" s="65">
        <f>SUM(F16:F17)</f>
        <v>0</v>
      </c>
      <c r="D16" s="58"/>
      <c r="E16" s="59"/>
      <c r="F16" s="34">
        <f>H16*I16</f>
        <v>0</v>
      </c>
      <c r="H16" s="32"/>
      <c r="I16" s="32"/>
    </row>
    <row r="17" spans="1:9" s="14" customFormat="1" ht="29.25" customHeight="1" x14ac:dyDescent="0.15">
      <c r="A17" s="75"/>
      <c r="B17" s="77"/>
      <c r="C17" s="69"/>
      <c r="D17" s="72"/>
      <c r="E17" s="73"/>
      <c r="F17" s="30">
        <f t="shared" ref="F17:F31" si="0">H17*I17</f>
        <v>0</v>
      </c>
      <c r="H17" s="32"/>
      <c r="I17" s="32"/>
    </row>
    <row r="18" spans="1:9" s="14" customFormat="1" ht="22.5" customHeight="1" x14ac:dyDescent="0.15">
      <c r="A18" s="54" t="s">
        <v>34</v>
      </c>
      <c r="B18" s="56">
        <f>予算書!B18</f>
        <v>0</v>
      </c>
      <c r="C18" s="65">
        <f>SUM(F18:F20)</f>
        <v>0</v>
      </c>
      <c r="D18" s="58"/>
      <c r="E18" s="59"/>
      <c r="F18" s="35">
        <f t="shared" si="0"/>
        <v>0</v>
      </c>
      <c r="H18" s="32"/>
      <c r="I18" s="32"/>
    </row>
    <row r="19" spans="1:9" s="14" customFormat="1" ht="22.5" customHeight="1" x14ac:dyDescent="0.15">
      <c r="A19" s="74"/>
      <c r="B19" s="76"/>
      <c r="C19" s="78"/>
      <c r="D19" s="52"/>
      <c r="E19" s="53"/>
      <c r="F19" s="36">
        <f t="shared" si="0"/>
        <v>0</v>
      </c>
      <c r="H19" s="32"/>
      <c r="I19" s="32"/>
    </row>
    <row r="20" spans="1:9" s="14" customFormat="1" ht="22.5" customHeight="1" x14ac:dyDescent="0.15">
      <c r="A20" s="75"/>
      <c r="B20" s="77"/>
      <c r="C20" s="69"/>
      <c r="D20" s="72"/>
      <c r="E20" s="73"/>
      <c r="F20" s="37">
        <f t="shared" si="0"/>
        <v>0</v>
      </c>
      <c r="H20" s="32"/>
      <c r="I20" s="32"/>
    </row>
    <row r="21" spans="1:9" s="14" customFormat="1" ht="30" customHeight="1" x14ac:dyDescent="0.15">
      <c r="A21" s="54" t="s">
        <v>52</v>
      </c>
      <c r="B21" s="56">
        <f>予算書!B21</f>
        <v>0</v>
      </c>
      <c r="C21" s="65">
        <f>SUM(F21:F27)</f>
        <v>0</v>
      </c>
      <c r="D21" s="58"/>
      <c r="E21" s="59"/>
      <c r="F21" s="34">
        <f t="shared" si="0"/>
        <v>0</v>
      </c>
      <c r="H21" s="32"/>
      <c r="I21" s="32"/>
    </row>
    <row r="22" spans="1:9" s="14" customFormat="1" ht="18.75" customHeight="1" x14ac:dyDescent="0.15">
      <c r="A22" s="74"/>
      <c r="B22" s="76"/>
      <c r="C22" s="78"/>
      <c r="D22" s="52"/>
      <c r="E22" s="53"/>
      <c r="F22" s="30">
        <f t="shared" si="0"/>
        <v>0</v>
      </c>
      <c r="H22" s="32"/>
      <c r="I22" s="32"/>
    </row>
    <row r="23" spans="1:9" s="14" customFormat="1" ht="18.75" customHeight="1" x14ac:dyDescent="0.15">
      <c r="A23" s="74"/>
      <c r="B23" s="76"/>
      <c r="C23" s="78"/>
      <c r="D23" s="52"/>
      <c r="E23" s="53"/>
      <c r="F23" s="30">
        <f t="shared" si="0"/>
        <v>0</v>
      </c>
      <c r="H23" s="32"/>
      <c r="I23" s="32"/>
    </row>
    <row r="24" spans="1:9" s="14" customFormat="1" ht="18.75" customHeight="1" x14ac:dyDescent="0.15">
      <c r="A24" s="74"/>
      <c r="B24" s="76"/>
      <c r="C24" s="78"/>
      <c r="D24" s="67"/>
      <c r="E24" s="68"/>
      <c r="F24" s="30">
        <f t="shared" si="0"/>
        <v>0</v>
      </c>
      <c r="H24" s="32"/>
      <c r="I24" s="32"/>
    </row>
    <row r="25" spans="1:9" s="14" customFormat="1" ht="18.75" customHeight="1" x14ac:dyDescent="0.15">
      <c r="A25" s="74"/>
      <c r="B25" s="76"/>
      <c r="C25" s="78"/>
      <c r="D25" s="52"/>
      <c r="E25" s="53"/>
      <c r="F25" s="30">
        <f t="shared" si="0"/>
        <v>0</v>
      </c>
      <c r="H25" s="32"/>
      <c r="I25" s="32"/>
    </row>
    <row r="26" spans="1:9" s="14" customFormat="1" ht="18.75" customHeight="1" x14ac:dyDescent="0.15">
      <c r="A26" s="74"/>
      <c r="B26" s="76"/>
      <c r="C26" s="78"/>
      <c r="D26" s="52"/>
      <c r="E26" s="53"/>
      <c r="F26" s="30">
        <f t="shared" si="0"/>
        <v>0</v>
      </c>
      <c r="H26" s="32"/>
      <c r="I26" s="32"/>
    </row>
    <row r="27" spans="1:9" s="14" customFormat="1" ht="18.75" customHeight="1" x14ac:dyDescent="0.15">
      <c r="A27" s="75"/>
      <c r="B27" s="77"/>
      <c r="C27" s="69"/>
      <c r="D27" s="72"/>
      <c r="E27" s="73"/>
      <c r="F27" s="37">
        <f t="shared" si="0"/>
        <v>0</v>
      </c>
      <c r="H27" s="32"/>
      <c r="I27" s="32"/>
    </row>
    <row r="28" spans="1:9" s="14" customFormat="1" ht="18.75" customHeight="1" x14ac:dyDescent="0.15">
      <c r="A28" s="54" t="s">
        <v>35</v>
      </c>
      <c r="B28" s="56">
        <f>予算書!B28</f>
        <v>0</v>
      </c>
      <c r="C28" s="65">
        <f>SUM(F28:F29)</f>
        <v>0</v>
      </c>
      <c r="D28" s="52"/>
      <c r="E28" s="53"/>
      <c r="F28" s="30">
        <f t="shared" si="0"/>
        <v>0</v>
      </c>
      <c r="H28" s="32"/>
      <c r="I28" s="32"/>
    </row>
    <row r="29" spans="1:9" s="14" customFormat="1" ht="18.75" customHeight="1" x14ac:dyDescent="0.15">
      <c r="A29" s="75"/>
      <c r="B29" s="77"/>
      <c r="C29" s="69"/>
      <c r="D29" s="70"/>
      <c r="E29" s="71"/>
      <c r="F29" s="30">
        <f t="shared" si="0"/>
        <v>0</v>
      </c>
      <c r="H29" s="32"/>
      <c r="I29" s="32"/>
    </row>
    <row r="30" spans="1:9" s="14" customFormat="1" ht="18.75" customHeight="1" x14ac:dyDescent="0.15">
      <c r="A30" s="54" t="s">
        <v>54</v>
      </c>
      <c r="B30" s="56">
        <f>予算書!B30</f>
        <v>0</v>
      </c>
      <c r="C30" s="65">
        <f>SUM(F30:F31)</f>
        <v>0</v>
      </c>
      <c r="D30" s="58"/>
      <c r="E30" s="59"/>
      <c r="F30" s="34">
        <f t="shared" si="0"/>
        <v>0</v>
      </c>
      <c r="H30" s="32"/>
      <c r="I30" s="32"/>
    </row>
    <row r="31" spans="1:9" s="14" customFormat="1" ht="18.75" customHeight="1" thickBot="1" x14ac:dyDescent="0.2">
      <c r="A31" s="55"/>
      <c r="B31" s="57"/>
      <c r="C31" s="66"/>
      <c r="D31" s="60"/>
      <c r="E31" s="61"/>
      <c r="F31" s="38">
        <f t="shared" si="0"/>
        <v>0</v>
      </c>
      <c r="H31" s="32"/>
      <c r="I31" s="32"/>
    </row>
    <row r="32" spans="1:9" s="14" customFormat="1" ht="18.75" customHeight="1" thickTop="1" thickBot="1" x14ac:dyDescent="0.2">
      <c r="A32" s="24" t="s">
        <v>2</v>
      </c>
      <c r="B32" s="25">
        <f>SUM(B15:B30)</f>
        <v>0</v>
      </c>
      <c r="C32" s="8">
        <f>SUM(C15:C31)</f>
        <v>0</v>
      </c>
      <c r="D32" s="62"/>
      <c r="E32" s="63"/>
      <c r="F32" s="64"/>
      <c r="H32" s="32"/>
      <c r="I32" s="32"/>
    </row>
    <row r="33" spans="1:9" s="14" customFormat="1" ht="24.95" customHeight="1" x14ac:dyDescent="0.15">
      <c r="A33" s="12"/>
      <c r="B33" s="12"/>
      <c r="C33" s="1"/>
      <c r="D33" s="12"/>
      <c r="E33" s="12"/>
      <c r="F33" s="12"/>
      <c r="G33" s="10"/>
      <c r="H33" s="10"/>
      <c r="I33" s="10"/>
    </row>
  </sheetData>
  <mergeCells count="43">
    <mergeCell ref="D32:F32"/>
    <mergeCell ref="D27:E27"/>
    <mergeCell ref="D28:E28"/>
    <mergeCell ref="D29:E29"/>
    <mergeCell ref="A30:A31"/>
    <mergeCell ref="B30:B31"/>
    <mergeCell ref="C30:C31"/>
    <mergeCell ref="D30:E30"/>
    <mergeCell ref="D31:E31"/>
    <mergeCell ref="A21:A27"/>
    <mergeCell ref="D21:E21"/>
    <mergeCell ref="D22:E22"/>
    <mergeCell ref="D23:E23"/>
    <mergeCell ref="D24:E24"/>
    <mergeCell ref="D25:E25"/>
    <mergeCell ref="D26:E26"/>
    <mergeCell ref="B21:B27"/>
    <mergeCell ref="A28:A29"/>
    <mergeCell ref="B28:B29"/>
    <mergeCell ref="C28:C29"/>
    <mergeCell ref="A18:A20"/>
    <mergeCell ref="B18:B20"/>
    <mergeCell ref="C18:C20"/>
    <mergeCell ref="D18:E18"/>
    <mergeCell ref="D19:E19"/>
    <mergeCell ref="D20:E20"/>
    <mergeCell ref="A16:A17"/>
    <mergeCell ref="B16:B17"/>
    <mergeCell ref="C16:C17"/>
    <mergeCell ref="D16:E16"/>
    <mergeCell ref="D17:E17"/>
    <mergeCell ref="C21:C27"/>
    <mergeCell ref="D10:F10"/>
    <mergeCell ref="D11:F11"/>
    <mergeCell ref="D14:F14"/>
    <mergeCell ref="D15:E15"/>
    <mergeCell ref="D9:F9"/>
    <mergeCell ref="A1:F1"/>
    <mergeCell ref="B2:F2"/>
    <mergeCell ref="B3:F3"/>
    <mergeCell ref="B5:F5"/>
    <mergeCell ref="D7:F7"/>
    <mergeCell ref="D8:F8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27"/>
  <sheetViews>
    <sheetView view="pageBreakPreview" zoomScaleSheetLayoutView="100" workbookViewId="0">
      <selection activeCell="C12" sqref="C12:Z27"/>
    </sheetView>
  </sheetViews>
  <sheetFormatPr defaultRowHeight="13.5" x14ac:dyDescent="0.15"/>
  <cols>
    <col min="1" max="24" width="3.125" customWidth="1"/>
    <col min="25" max="25" width="10.625" customWidth="1"/>
    <col min="26" max="26" width="3.125" customWidth="1"/>
  </cols>
  <sheetData>
    <row r="1" spans="1:26" x14ac:dyDescent="0.15">
      <c r="A1" s="115" t="s">
        <v>59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7"/>
    </row>
    <row r="2" spans="1:26" x14ac:dyDescent="0.15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20"/>
    </row>
    <row r="3" spans="1:26" ht="27" customHeight="1" x14ac:dyDescent="0.15">
      <c r="A3" s="39"/>
      <c r="B3" s="103" t="s">
        <v>25</v>
      </c>
      <c r="C3" s="103"/>
      <c r="D3" s="103"/>
      <c r="E3" s="103"/>
      <c r="F3" s="40"/>
      <c r="G3" s="39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4"/>
      <c r="Y3" s="104"/>
      <c r="Z3" s="40"/>
    </row>
    <row r="4" spans="1:26" ht="27" customHeight="1" x14ac:dyDescent="0.15">
      <c r="A4" s="39"/>
      <c r="B4" s="103" t="s">
        <v>41</v>
      </c>
      <c r="C4" s="103"/>
      <c r="D4" s="103"/>
      <c r="E4" s="103"/>
      <c r="F4" s="40"/>
      <c r="G4" s="39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40"/>
    </row>
    <row r="5" spans="1:26" ht="27" customHeight="1" x14ac:dyDescent="0.15">
      <c r="A5" s="39"/>
      <c r="B5" s="103" t="s">
        <v>21</v>
      </c>
      <c r="C5" s="103"/>
      <c r="D5" s="103"/>
      <c r="E5" s="103"/>
      <c r="F5" s="40"/>
      <c r="G5" s="39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40"/>
    </row>
    <row r="6" spans="1:26" ht="27" customHeight="1" x14ac:dyDescent="0.15">
      <c r="A6" s="39"/>
      <c r="B6" s="103" t="s">
        <v>22</v>
      </c>
      <c r="C6" s="103"/>
      <c r="D6" s="103"/>
      <c r="E6" s="103"/>
      <c r="F6" s="40"/>
      <c r="G6" s="39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40"/>
    </row>
    <row r="7" spans="1:26" ht="42.75" customHeight="1" x14ac:dyDescent="0.15">
      <c r="A7" s="39"/>
      <c r="B7" s="102" t="s">
        <v>45</v>
      </c>
      <c r="C7" s="103"/>
      <c r="D7" s="103"/>
      <c r="E7" s="103"/>
      <c r="F7" s="40"/>
      <c r="G7" s="39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40"/>
    </row>
    <row r="8" spans="1:26" ht="27" customHeight="1" x14ac:dyDescent="0.15">
      <c r="A8" s="39"/>
      <c r="B8" s="103" t="s">
        <v>23</v>
      </c>
      <c r="C8" s="103"/>
      <c r="D8" s="103"/>
      <c r="E8" s="103"/>
      <c r="F8" s="40"/>
      <c r="G8" s="39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40"/>
    </row>
    <row r="9" spans="1:26" ht="27" customHeight="1" x14ac:dyDescent="0.15">
      <c r="A9" s="121" t="s">
        <v>30</v>
      </c>
      <c r="B9" s="122"/>
      <c r="C9" s="122"/>
      <c r="D9" s="122"/>
      <c r="E9" s="122"/>
      <c r="F9" s="122"/>
      <c r="G9" s="121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3"/>
    </row>
    <row r="10" spans="1:26" ht="96.75" customHeight="1" x14ac:dyDescent="0.15">
      <c r="A10" s="39"/>
      <c r="B10" s="103" t="s">
        <v>42</v>
      </c>
      <c r="C10" s="103"/>
      <c r="D10" s="103"/>
      <c r="E10" s="103"/>
      <c r="F10" s="40"/>
      <c r="G10" s="39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40"/>
    </row>
    <row r="11" spans="1:26" ht="77.25" customHeight="1" x14ac:dyDescent="0.15">
      <c r="A11" s="39"/>
      <c r="B11" s="102" t="s">
        <v>44</v>
      </c>
      <c r="C11" s="103"/>
      <c r="D11" s="103"/>
      <c r="E11" s="103"/>
      <c r="F11" s="40"/>
      <c r="G11" s="43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44"/>
    </row>
    <row r="12" spans="1:26" ht="23.25" customHeight="1" x14ac:dyDescent="0.15">
      <c r="A12" s="105" t="s">
        <v>24</v>
      </c>
      <c r="B12" s="106"/>
      <c r="C12" s="109" t="s">
        <v>43</v>
      </c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1"/>
    </row>
    <row r="13" spans="1:26" ht="23.25" customHeight="1" x14ac:dyDescent="0.15">
      <c r="A13" s="105"/>
      <c r="B13" s="106"/>
      <c r="C13" s="109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1"/>
    </row>
    <row r="14" spans="1:26" ht="23.25" customHeight="1" x14ac:dyDescent="0.15">
      <c r="A14" s="105"/>
      <c r="B14" s="106"/>
      <c r="C14" s="109"/>
      <c r="D14" s="110"/>
      <c r="E14" s="110"/>
      <c r="F14" s="110"/>
      <c r="G14" s="110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1"/>
    </row>
    <row r="15" spans="1:26" ht="23.25" customHeight="1" x14ac:dyDescent="0.15">
      <c r="A15" s="105"/>
      <c r="B15" s="106"/>
      <c r="C15" s="109"/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1"/>
    </row>
    <row r="16" spans="1:26" ht="23.25" customHeight="1" x14ac:dyDescent="0.15">
      <c r="A16" s="105"/>
      <c r="B16" s="106"/>
      <c r="C16" s="109"/>
      <c r="D16" s="110"/>
      <c r="E16" s="110"/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1"/>
    </row>
    <row r="17" spans="1:26" ht="23.25" customHeight="1" x14ac:dyDescent="0.15">
      <c r="A17" s="105"/>
      <c r="B17" s="106"/>
      <c r="C17" s="109"/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1"/>
    </row>
    <row r="18" spans="1:26" ht="23.25" customHeight="1" x14ac:dyDescent="0.15">
      <c r="A18" s="105"/>
      <c r="B18" s="106"/>
      <c r="C18" s="109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1"/>
    </row>
    <row r="19" spans="1:26" ht="23.25" customHeight="1" x14ac:dyDescent="0.15">
      <c r="A19" s="105"/>
      <c r="B19" s="106"/>
      <c r="C19" s="109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1"/>
    </row>
    <row r="20" spans="1:26" ht="23.25" customHeight="1" x14ac:dyDescent="0.15">
      <c r="A20" s="105"/>
      <c r="B20" s="106"/>
      <c r="C20" s="109"/>
      <c r="D20" s="110"/>
      <c r="E20" s="110"/>
      <c r="F20" s="110"/>
      <c r="G20" s="110"/>
      <c r="H20" s="110"/>
      <c r="I20" s="110"/>
      <c r="J20" s="110"/>
      <c r="K20" s="110"/>
      <c r="L20" s="110"/>
      <c r="M20" s="110"/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111"/>
    </row>
    <row r="21" spans="1:26" ht="23.25" customHeight="1" x14ac:dyDescent="0.15">
      <c r="A21" s="105"/>
      <c r="B21" s="106"/>
      <c r="C21" s="109"/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0"/>
      <c r="Q21" s="110"/>
      <c r="R21" s="110"/>
      <c r="S21" s="110"/>
      <c r="T21" s="110"/>
      <c r="U21" s="110"/>
      <c r="V21" s="110"/>
      <c r="W21" s="110"/>
      <c r="X21" s="110"/>
      <c r="Y21" s="110"/>
      <c r="Z21" s="111"/>
    </row>
    <row r="22" spans="1:26" ht="23.25" customHeight="1" x14ac:dyDescent="0.15">
      <c r="A22" s="105"/>
      <c r="B22" s="106"/>
      <c r="C22" s="109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1"/>
    </row>
    <row r="23" spans="1:26" ht="23.25" customHeight="1" x14ac:dyDescent="0.15">
      <c r="A23" s="105"/>
      <c r="B23" s="106"/>
      <c r="C23" s="109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1"/>
    </row>
    <row r="24" spans="1:26" ht="23.25" customHeight="1" x14ac:dyDescent="0.15">
      <c r="A24" s="105"/>
      <c r="B24" s="106"/>
      <c r="C24" s="109"/>
      <c r="D24" s="110"/>
      <c r="E24" s="110"/>
      <c r="F24" s="110"/>
      <c r="G24" s="110"/>
      <c r="H24" s="110"/>
      <c r="I24" s="110"/>
      <c r="J24" s="110"/>
      <c r="K24" s="110"/>
      <c r="L24" s="110"/>
      <c r="M24" s="110"/>
      <c r="N24" s="110"/>
      <c r="O24" s="110"/>
      <c r="P24" s="110"/>
      <c r="Q24" s="110"/>
      <c r="R24" s="110"/>
      <c r="S24" s="110"/>
      <c r="T24" s="110"/>
      <c r="U24" s="110"/>
      <c r="V24" s="110"/>
      <c r="W24" s="110"/>
      <c r="X24" s="110"/>
      <c r="Y24" s="110"/>
      <c r="Z24" s="111"/>
    </row>
    <row r="25" spans="1:26" ht="23.25" customHeight="1" x14ac:dyDescent="0.15">
      <c r="A25" s="105"/>
      <c r="B25" s="106"/>
      <c r="C25" s="109"/>
      <c r="D25" s="110"/>
      <c r="E25" s="110"/>
      <c r="F25" s="110"/>
      <c r="G25" s="110"/>
      <c r="H25" s="110"/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  <c r="U25" s="110"/>
      <c r="V25" s="110"/>
      <c r="W25" s="110"/>
      <c r="X25" s="110"/>
      <c r="Y25" s="110"/>
      <c r="Z25" s="111"/>
    </row>
    <row r="26" spans="1:26" ht="23.25" customHeight="1" x14ac:dyDescent="0.15">
      <c r="A26" s="105"/>
      <c r="B26" s="106"/>
      <c r="C26" s="109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1"/>
    </row>
    <row r="27" spans="1:26" ht="39.75" customHeight="1" x14ac:dyDescent="0.15">
      <c r="A27" s="107"/>
      <c r="B27" s="108"/>
      <c r="C27" s="112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13"/>
      <c r="T27" s="113"/>
      <c r="U27" s="113"/>
      <c r="V27" s="113"/>
      <c r="W27" s="113"/>
      <c r="X27" s="113"/>
      <c r="Y27" s="113"/>
      <c r="Z27" s="114"/>
    </row>
  </sheetData>
  <mergeCells count="21">
    <mergeCell ref="B11:E11"/>
    <mergeCell ref="H10:Y10"/>
    <mergeCell ref="H11:Y11"/>
    <mergeCell ref="G9:Z9"/>
    <mergeCell ref="B8:E8"/>
    <mergeCell ref="B7:E7"/>
    <mergeCell ref="H6:Y6"/>
    <mergeCell ref="A12:B27"/>
    <mergeCell ref="C12:Z27"/>
    <mergeCell ref="A1:Z2"/>
    <mergeCell ref="B3:E3"/>
    <mergeCell ref="H3:Y3"/>
    <mergeCell ref="B5:E5"/>
    <mergeCell ref="H5:Y5"/>
    <mergeCell ref="B6:E6"/>
    <mergeCell ref="H4:Y4"/>
    <mergeCell ref="A9:F9"/>
    <mergeCell ref="H7:Y7"/>
    <mergeCell ref="B10:E10"/>
    <mergeCell ref="B4:E4"/>
    <mergeCell ref="H8:Y8"/>
  </mergeCells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A44"/>
  <sheetViews>
    <sheetView tabSelected="1" view="pageBreakPreview" zoomScaleSheetLayoutView="100" workbookViewId="0">
      <selection activeCell="C10" sqref="C10:Z17"/>
    </sheetView>
  </sheetViews>
  <sheetFormatPr defaultRowHeight="13.5" x14ac:dyDescent="0.15"/>
  <cols>
    <col min="1" max="6" width="3.125" customWidth="1"/>
    <col min="7" max="25" width="3.875" customWidth="1"/>
    <col min="26" max="26" width="15.25" customWidth="1"/>
    <col min="27" max="27" width="34" customWidth="1"/>
  </cols>
  <sheetData>
    <row r="1" spans="1:27" x14ac:dyDescent="0.15">
      <c r="A1" s="115" t="s">
        <v>60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7"/>
      <c r="AA1" s="133" t="s">
        <v>26</v>
      </c>
    </row>
    <row r="2" spans="1:27" x14ac:dyDescent="0.15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20"/>
      <c r="AA2" s="133"/>
    </row>
    <row r="3" spans="1:27" ht="25.5" customHeight="1" x14ac:dyDescent="0.15">
      <c r="A3" s="39"/>
      <c r="B3" s="103" t="str">
        <f>計画書!B3</f>
        <v>事業名</v>
      </c>
      <c r="C3" s="103"/>
      <c r="D3" s="103"/>
      <c r="E3" s="103"/>
      <c r="F3" s="40"/>
      <c r="G3" s="39"/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4"/>
      <c r="Y3" s="104"/>
      <c r="Z3" s="40"/>
      <c r="AA3" s="133"/>
    </row>
    <row r="4" spans="1:27" ht="25.5" customHeight="1" x14ac:dyDescent="0.15">
      <c r="A4" s="39"/>
      <c r="B4" s="103" t="str">
        <f>計画書!B4</f>
        <v>日時</v>
      </c>
      <c r="C4" s="103"/>
      <c r="D4" s="103"/>
      <c r="E4" s="103"/>
      <c r="F4" s="40"/>
      <c r="G4" s="39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40"/>
      <c r="AA4" s="133"/>
    </row>
    <row r="5" spans="1:27" ht="25.5" customHeight="1" x14ac:dyDescent="0.15">
      <c r="A5" s="39"/>
      <c r="B5" s="103" t="str">
        <f>計画書!B5</f>
        <v>会　場</v>
      </c>
      <c r="C5" s="103"/>
      <c r="D5" s="103"/>
      <c r="E5" s="103"/>
      <c r="F5" s="40"/>
      <c r="G5" s="39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40"/>
      <c r="AA5" s="133"/>
    </row>
    <row r="6" spans="1:27" ht="25.5" customHeight="1" x14ac:dyDescent="0.15">
      <c r="A6" s="39"/>
      <c r="B6" s="103" t="str">
        <f>計画書!B6</f>
        <v>講師</v>
      </c>
      <c r="C6" s="103"/>
      <c r="D6" s="103"/>
      <c r="E6" s="103"/>
      <c r="F6" s="40"/>
      <c r="G6" s="39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40"/>
      <c r="AA6" s="133"/>
    </row>
    <row r="7" spans="1:27" ht="25.5" customHeight="1" x14ac:dyDescent="0.15">
      <c r="A7" s="39"/>
      <c r="B7" s="103" t="s">
        <v>46</v>
      </c>
      <c r="C7" s="103"/>
      <c r="D7" s="103"/>
      <c r="E7" s="103"/>
      <c r="F7" s="40"/>
      <c r="G7" s="39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40"/>
      <c r="AA7" s="133"/>
    </row>
    <row r="8" spans="1:27" ht="25.5" customHeight="1" x14ac:dyDescent="0.15">
      <c r="A8" s="39"/>
      <c r="B8" s="103" t="s">
        <v>23</v>
      </c>
      <c r="C8" s="103"/>
      <c r="D8" s="103"/>
      <c r="E8" s="103"/>
      <c r="F8" s="40"/>
      <c r="G8" s="39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40"/>
      <c r="AA8" s="133"/>
    </row>
    <row r="9" spans="1:27" ht="27" customHeight="1" x14ac:dyDescent="0.15">
      <c r="A9" s="121" t="s">
        <v>30</v>
      </c>
      <c r="B9" s="122"/>
      <c r="C9" s="122"/>
      <c r="D9" s="122"/>
      <c r="E9" s="122"/>
      <c r="F9" s="123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3"/>
    </row>
    <row r="10" spans="1:27" ht="21.75" customHeight="1" x14ac:dyDescent="0.15">
      <c r="A10" s="105" t="s">
        <v>24</v>
      </c>
      <c r="B10" s="106"/>
      <c r="C10" s="124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6"/>
    </row>
    <row r="11" spans="1:27" ht="21.75" customHeight="1" x14ac:dyDescent="0.15">
      <c r="A11" s="105"/>
      <c r="B11" s="106"/>
      <c r="C11" s="109"/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1"/>
    </row>
    <row r="12" spans="1:27" ht="21.75" customHeight="1" x14ac:dyDescent="0.15">
      <c r="A12" s="105"/>
      <c r="B12" s="106"/>
      <c r="C12" s="109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1"/>
    </row>
    <row r="13" spans="1:27" ht="21.75" customHeight="1" x14ac:dyDescent="0.15">
      <c r="A13" s="105"/>
      <c r="B13" s="106"/>
      <c r="C13" s="109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1"/>
    </row>
    <row r="14" spans="1:27" ht="21.75" customHeight="1" x14ac:dyDescent="0.15">
      <c r="A14" s="105"/>
      <c r="B14" s="106"/>
      <c r="C14" s="109"/>
      <c r="D14" s="110"/>
      <c r="E14" s="110"/>
      <c r="F14" s="110"/>
      <c r="G14" s="110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1"/>
    </row>
    <row r="15" spans="1:27" ht="21.75" customHeight="1" x14ac:dyDescent="0.15">
      <c r="A15" s="105"/>
      <c r="B15" s="106"/>
      <c r="C15" s="109"/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1"/>
    </row>
    <row r="16" spans="1:27" ht="21.75" customHeight="1" x14ac:dyDescent="0.15">
      <c r="A16" s="105"/>
      <c r="B16" s="106"/>
      <c r="C16" s="109"/>
      <c r="D16" s="110"/>
      <c r="E16" s="110"/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1"/>
    </row>
    <row r="17" spans="1:26" ht="98.25" customHeight="1" x14ac:dyDescent="0.15">
      <c r="A17" s="107"/>
      <c r="B17" s="108"/>
      <c r="C17" s="112"/>
      <c r="D17" s="113"/>
      <c r="E17" s="113"/>
      <c r="F17" s="113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4"/>
    </row>
    <row r="18" spans="1:26" ht="21.75" customHeight="1" x14ac:dyDescent="0.15">
      <c r="A18" s="127" t="s">
        <v>29</v>
      </c>
      <c r="B18" s="128"/>
      <c r="C18" s="124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  <c r="T18" s="125"/>
      <c r="U18" s="125"/>
      <c r="V18" s="125"/>
      <c r="W18" s="125"/>
      <c r="X18" s="125"/>
      <c r="Y18" s="125"/>
      <c r="Z18" s="126"/>
    </row>
    <row r="19" spans="1:26" ht="21.75" customHeight="1" x14ac:dyDescent="0.15">
      <c r="A19" s="129"/>
      <c r="B19" s="130"/>
      <c r="C19" s="109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1"/>
    </row>
    <row r="20" spans="1:26" ht="10.5" customHeight="1" x14ac:dyDescent="0.15">
      <c r="A20" s="129"/>
      <c r="B20" s="130"/>
      <c r="C20" s="109"/>
      <c r="D20" s="110"/>
      <c r="E20" s="110"/>
      <c r="F20" s="110"/>
      <c r="G20" s="110"/>
      <c r="H20" s="110"/>
      <c r="I20" s="110"/>
      <c r="J20" s="110"/>
      <c r="K20" s="110"/>
      <c r="L20" s="110"/>
      <c r="M20" s="110"/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111"/>
    </row>
    <row r="21" spans="1:26" ht="21.75" customHeight="1" x14ac:dyDescent="0.15">
      <c r="A21" s="129"/>
      <c r="B21" s="130"/>
      <c r="C21" s="109"/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0"/>
      <c r="Q21" s="110"/>
      <c r="R21" s="110"/>
      <c r="S21" s="110"/>
      <c r="T21" s="110"/>
      <c r="U21" s="110"/>
      <c r="V21" s="110"/>
      <c r="W21" s="110"/>
      <c r="X21" s="110"/>
      <c r="Y21" s="110"/>
      <c r="Z21" s="111"/>
    </row>
    <row r="22" spans="1:26" ht="21.75" customHeight="1" x14ac:dyDescent="0.15">
      <c r="A22" s="129"/>
      <c r="B22" s="130"/>
      <c r="C22" s="109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1"/>
    </row>
    <row r="23" spans="1:26" ht="21.75" customHeight="1" x14ac:dyDescent="0.15">
      <c r="A23" s="129"/>
      <c r="B23" s="130"/>
      <c r="C23" s="109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1"/>
    </row>
    <row r="24" spans="1:26" ht="25.5" customHeight="1" x14ac:dyDescent="0.15">
      <c r="A24" s="131"/>
      <c r="B24" s="132"/>
      <c r="C24" s="112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3"/>
      <c r="X24" s="113"/>
      <c r="Y24" s="113"/>
      <c r="Z24" s="114"/>
    </row>
    <row r="25" spans="1:26" ht="21.75" customHeight="1" x14ac:dyDescent="0.15">
      <c r="A25" s="127" t="s">
        <v>27</v>
      </c>
      <c r="B25" s="128"/>
      <c r="C25" s="142" t="s">
        <v>40</v>
      </c>
      <c r="D25" s="143"/>
      <c r="E25" s="143"/>
      <c r="F25" s="143"/>
      <c r="G25" s="143"/>
      <c r="H25" s="143"/>
      <c r="I25" s="143"/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  <c r="W25" s="143"/>
      <c r="X25" s="143"/>
      <c r="Y25" s="143"/>
      <c r="Z25" s="144"/>
    </row>
    <row r="26" spans="1:26" ht="22.5" customHeight="1" x14ac:dyDescent="0.15">
      <c r="A26" s="129"/>
      <c r="B26" s="130"/>
      <c r="C26" s="134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  <c r="W26" s="135"/>
      <c r="X26" s="135"/>
      <c r="Y26" s="135"/>
      <c r="Z26" s="136"/>
    </row>
    <row r="27" spans="1:26" ht="22.5" customHeight="1" x14ac:dyDescent="0.15">
      <c r="A27" s="129"/>
      <c r="B27" s="130"/>
      <c r="C27" s="134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6"/>
    </row>
    <row r="28" spans="1:26" ht="22.5" customHeight="1" x14ac:dyDescent="0.15">
      <c r="A28" s="129"/>
      <c r="B28" s="130"/>
      <c r="C28" s="134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  <c r="W28" s="135"/>
      <c r="X28" s="135"/>
      <c r="Y28" s="135"/>
      <c r="Z28" s="136"/>
    </row>
    <row r="29" spans="1:26" ht="22.5" customHeight="1" x14ac:dyDescent="0.15">
      <c r="A29" s="129"/>
      <c r="B29" s="130"/>
      <c r="C29" s="134"/>
      <c r="D29" s="135"/>
      <c r="E29" s="135"/>
      <c r="F29" s="135"/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6"/>
    </row>
    <row r="30" spans="1:26" ht="22.5" customHeight="1" x14ac:dyDescent="0.15">
      <c r="A30" s="129"/>
      <c r="B30" s="130"/>
      <c r="C30" s="134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6"/>
    </row>
    <row r="31" spans="1:26" ht="22.5" customHeight="1" x14ac:dyDescent="0.15">
      <c r="A31" s="129"/>
      <c r="B31" s="130"/>
      <c r="C31" s="134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6"/>
    </row>
    <row r="32" spans="1:26" ht="22.5" customHeight="1" x14ac:dyDescent="0.15">
      <c r="A32" s="129"/>
      <c r="B32" s="130"/>
      <c r="C32" s="134"/>
      <c r="D32" s="135"/>
      <c r="E32" s="135"/>
      <c r="F32" s="135"/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  <c r="Y32" s="135"/>
      <c r="Z32" s="136"/>
    </row>
    <row r="33" spans="1:26" ht="18" customHeight="1" x14ac:dyDescent="0.15">
      <c r="A33" s="129"/>
      <c r="B33" s="130"/>
      <c r="C33" s="134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  <c r="Y33" s="135"/>
      <c r="Z33" s="136"/>
    </row>
    <row r="34" spans="1:26" ht="22.5" customHeight="1" x14ac:dyDescent="0.15">
      <c r="A34" s="131"/>
      <c r="B34" s="132"/>
      <c r="C34" s="137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9"/>
    </row>
    <row r="35" spans="1:26" ht="21.75" customHeight="1" x14ac:dyDescent="0.15">
      <c r="A35" s="140" t="s">
        <v>28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2"/>
    </row>
    <row r="36" spans="1:26" ht="21.75" customHeight="1" x14ac:dyDescent="0.15">
      <c r="A36" s="45"/>
      <c r="B36" s="46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2"/>
    </row>
    <row r="37" spans="1:26" ht="21.75" customHeight="1" x14ac:dyDescent="0.15">
      <c r="A37" s="45"/>
      <c r="B37" s="46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2"/>
    </row>
    <row r="38" spans="1:26" ht="21.75" customHeight="1" x14ac:dyDescent="0.15">
      <c r="A38" s="45"/>
      <c r="B38" s="46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2"/>
    </row>
    <row r="39" spans="1:26" ht="21.75" customHeight="1" x14ac:dyDescent="0.15">
      <c r="A39" s="45"/>
      <c r="B39" s="46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2"/>
    </row>
    <row r="40" spans="1:26" ht="21.75" customHeight="1" x14ac:dyDescent="0.15">
      <c r="A40" s="45"/>
      <c r="B40" s="46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2"/>
    </row>
    <row r="41" spans="1:26" ht="21.75" customHeight="1" x14ac:dyDescent="0.15">
      <c r="A41" s="45"/>
      <c r="B41" s="46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2"/>
    </row>
    <row r="42" spans="1:26" ht="21.75" customHeight="1" x14ac:dyDescent="0.15">
      <c r="A42" s="45"/>
      <c r="B42" s="46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2"/>
    </row>
    <row r="43" spans="1:26" ht="21.75" customHeight="1" x14ac:dyDescent="0.15">
      <c r="A43" s="45"/>
      <c r="B43" s="46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2"/>
    </row>
    <row r="44" spans="1:26" ht="38.25" customHeight="1" x14ac:dyDescent="0.15">
      <c r="A44" s="47"/>
      <c r="B44" s="48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4"/>
    </row>
  </sheetData>
  <mergeCells count="24">
    <mergeCell ref="A35:N35"/>
    <mergeCell ref="A10:B17"/>
    <mergeCell ref="A9:F9"/>
    <mergeCell ref="C25:Z25"/>
    <mergeCell ref="B6:E6"/>
    <mergeCell ref="H6:Y6"/>
    <mergeCell ref="C18:Z24"/>
    <mergeCell ref="A18:B24"/>
    <mergeCell ref="A25:B34"/>
    <mergeCell ref="A1:Z2"/>
    <mergeCell ref="AA1:AA8"/>
    <mergeCell ref="B3:E3"/>
    <mergeCell ref="H3:Y3"/>
    <mergeCell ref="B5:E5"/>
    <mergeCell ref="H5:Y5"/>
    <mergeCell ref="C26:Z34"/>
    <mergeCell ref="H4:Y4"/>
    <mergeCell ref="H7:Y7"/>
    <mergeCell ref="G9:Z9"/>
    <mergeCell ref="B8:E8"/>
    <mergeCell ref="H8:Y8"/>
    <mergeCell ref="B4:E4"/>
    <mergeCell ref="B7:E7"/>
    <mergeCell ref="C10:Z17"/>
  </mergeCells>
  <phoneticPr fontId="2"/>
  <pageMargins left="0.7" right="0.7" top="0.4" bottom="0.3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決算書例</vt:lpstr>
      <vt:lpstr>予算書例</vt:lpstr>
      <vt:lpstr>予算書</vt:lpstr>
      <vt:lpstr>決算書</vt:lpstr>
      <vt:lpstr>計画書</vt:lpstr>
      <vt:lpstr>報告書</vt:lpstr>
      <vt:lpstr>計画書!Print_Area</vt:lpstr>
      <vt:lpstr>決算書!Print_Area</vt:lpstr>
      <vt:lpstr>決算書例!Print_Area</vt:lpstr>
      <vt:lpstr>報告書!Print_Area</vt:lpstr>
      <vt:lpstr>予算書!Print_Area</vt:lpstr>
      <vt:lpstr>予算書例!Print_Area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橋本祐志</dc:creator>
  <cp:lastModifiedBy>kunihiro kakizoe</cp:lastModifiedBy>
  <cp:revision>0</cp:revision>
  <cp:lastPrinted>2019-10-05T03:05:34Z</cp:lastPrinted>
  <dcterms:created xsi:type="dcterms:W3CDTF">1601-01-01T00:00:00Z</dcterms:created>
  <dcterms:modified xsi:type="dcterms:W3CDTF">2021-12-06T13:35:02Z</dcterms:modified>
</cp:coreProperties>
</file>